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6030" activeTab="4"/>
  </bookViews>
  <sheets>
    <sheet name="Cover" sheetId="1" r:id="rId1"/>
    <sheet name="CIS" sheetId="2" r:id="rId2"/>
    <sheet name="CBS" sheetId="3" r:id="rId3"/>
    <sheet name="Equity" sheetId="4" r:id="rId4"/>
    <sheet name="CCF" sheetId="5" r:id="rId5"/>
    <sheet name="Notes" sheetId="6" r:id="rId6"/>
  </sheets>
  <definedNames>
    <definedName name="_xlnm.Print_Area" localSheetId="2">'CBS'!$A$1:$H$59</definedName>
    <definedName name="_xlnm.Print_Area" localSheetId="4">'CCF'!$A$1:$G$60</definedName>
    <definedName name="_xlnm.Print_Area" localSheetId="1">'CIS'!$A$1:$L$56</definedName>
    <definedName name="_xlnm.Print_Area" localSheetId="3">'Equity'!$A$1:$J$56</definedName>
    <definedName name="_xlnm.Print_Area" localSheetId="5">'Notes'!$A$1:$J$293</definedName>
    <definedName name="_xlnm.Print_Titles" localSheetId="5">'Notes'!$1:$6</definedName>
  </definedNames>
  <calcPr fullCalcOnLoad="1"/>
</workbook>
</file>

<file path=xl/sharedStrings.xml><?xml version="1.0" encoding="utf-8"?>
<sst xmlns="http://schemas.openxmlformats.org/spreadsheetml/2006/main" count="346" uniqueCount="227">
  <si>
    <t>Fixed deposits with licensed banks</t>
  </si>
  <si>
    <t>31.12.04</t>
  </si>
  <si>
    <t>Inventories</t>
  </si>
  <si>
    <t>N/A</t>
  </si>
  <si>
    <t>Company No. : 647125-P</t>
  </si>
  <si>
    <t>MMS Ventures Berhad</t>
  </si>
  <si>
    <t>(UNAUDITED)</t>
  </si>
  <si>
    <t>Property, Plant and Equipment</t>
  </si>
  <si>
    <t>Net tangible assets per share (RM)</t>
  </si>
  <si>
    <t>(Incorporated in Malaysia)</t>
  </si>
  <si>
    <t>FOR  THE  THIRD  QUARTER  ENDED  30  SEPTEMBER  2005</t>
  </si>
  <si>
    <t>(The  figures  have  not  been  audited)</t>
  </si>
  <si>
    <t>INDIVIDUAL QUARTER</t>
  </si>
  <si>
    <t>CUMULATIVE QUARTER</t>
  </si>
  <si>
    <t>30.09.05</t>
  </si>
  <si>
    <t>30.09.04</t>
  </si>
  <si>
    <t>RM</t>
  </si>
  <si>
    <t>Sundry creditors and accruals</t>
  </si>
  <si>
    <t>Deferred taxation</t>
  </si>
  <si>
    <t>Taxation</t>
  </si>
  <si>
    <t>Share capital</t>
  </si>
  <si>
    <t>Net profit for the period</t>
  </si>
  <si>
    <t>Trade debtors</t>
  </si>
  <si>
    <t>Cash and bank balances</t>
  </si>
  <si>
    <t>Cost of sales</t>
  </si>
  <si>
    <t>Trade creditors</t>
  </si>
  <si>
    <t>Current Assets</t>
  </si>
  <si>
    <t>Current Liabilities</t>
  </si>
  <si>
    <t>Net Current Assets</t>
  </si>
  <si>
    <t>Financed by  :-</t>
  </si>
  <si>
    <t>Retained profit</t>
  </si>
  <si>
    <t>Gross profit</t>
  </si>
  <si>
    <t>Other operating income</t>
  </si>
  <si>
    <t>Administration expenses</t>
  </si>
  <si>
    <t>Profit before taxation</t>
  </si>
  <si>
    <t>Provision for taxation</t>
  </si>
  <si>
    <t>Revenue</t>
  </si>
  <si>
    <t>Non-Current Assets</t>
  </si>
  <si>
    <t>01.01.05</t>
  </si>
  <si>
    <t>to</t>
  </si>
  <si>
    <t>FOR  THE  CUMULATIVE  QUARTER  ENDED  30  SEPTEMBER  2005</t>
  </si>
  <si>
    <t>Cash flows from operating activities</t>
  </si>
  <si>
    <t>Adjustments for:-</t>
  </si>
  <si>
    <t>Depreciation of property, plant and equipment</t>
  </si>
  <si>
    <t>Fixed deposits interest</t>
  </si>
  <si>
    <t>Loss on disposal of property, plant and equipment</t>
  </si>
  <si>
    <t>Operating profit before working capital changes</t>
  </si>
  <si>
    <t>Adjustments for working capital changes :-</t>
  </si>
  <si>
    <t>Sundry debtors, deposits and prepayments</t>
  </si>
  <si>
    <t>Cash flows from operations</t>
  </si>
  <si>
    <t>Fixed deposits interest received</t>
  </si>
  <si>
    <t>Income tax paid</t>
  </si>
  <si>
    <t>Net cash flows from operating activities</t>
  </si>
  <si>
    <t>Cash flows from investing activities</t>
  </si>
  <si>
    <t>Proceeds from disposal of property, plant and equipment</t>
  </si>
  <si>
    <t>Net cash flows from investing activities</t>
  </si>
  <si>
    <t>Cash and cash equivalents at the beginning of the period</t>
  </si>
  <si>
    <t>Cash and cash equivalents at the end of the period</t>
  </si>
  <si>
    <t>Share</t>
  </si>
  <si>
    <t>Capital</t>
  </si>
  <si>
    <t>Retained</t>
  </si>
  <si>
    <t>Profit</t>
  </si>
  <si>
    <t>Total</t>
  </si>
  <si>
    <t>As At End</t>
  </si>
  <si>
    <t>Of Current</t>
  </si>
  <si>
    <t>Quarter</t>
  </si>
  <si>
    <t>As At</t>
  </si>
  <si>
    <t>Preceding</t>
  </si>
  <si>
    <t>Financial</t>
  </si>
  <si>
    <t>Year End</t>
  </si>
  <si>
    <t>Current</t>
  </si>
  <si>
    <t>Year</t>
  </si>
  <si>
    <t>Preceding Year</t>
  </si>
  <si>
    <t>Corresponding</t>
  </si>
  <si>
    <t>To Date</t>
  </si>
  <si>
    <t>Period</t>
  </si>
  <si>
    <t>At 1 January 2005</t>
  </si>
  <si>
    <t>At 30 September 2005</t>
  </si>
  <si>
    <t>A</t>
  </si>
  <si>
    <t>NOTES  TO  THE  INTERIM  FINANCIAL  REPORT</t>
  </si>
  <si>
    <t>A1</t>
  </si>
  <si>
    <t>Basis of preparation</t>
  </si>
  <si>
    <t>The financial statements of the Group and of the Company have been prepared under the historical cost convention and comply with the Companies Act, 1965 and applicable Approved Accounting Standards in Malaysia.</t>
  </si>
  <si>
    <t>The accounting policies and methods of computation adopted by the Group in this interim financial report are consistent with those adopted in the annual financial statements for the year ended 31 December 2004.</t>
  </si>
  <si>
    <t>As these financial statements are drawn up for the first time, no comparative figures are presented.</t>
  </si>
  <si>
    <t>A2</t>
  </si>
  <si>
    <t>Audit report of preceding annual financial statements</t>
  </si>
  <si>
    <t>A3</t>
  </si>
  <si>
    <t>Seasonal or cyclical factors</t>
  </si>
  <si>
    <t>A4</t>
  </si>
  <si>
    <t>Unusual items affecting assets, liabilities, equity, net income or cash flows</t>
  </si>
  <si>
    <t>A5</t>
  </si>
  <si>
    <t>Material changes in estimates</t>
  </si>
  <si>
    <t>There were no changes in accounting estimates that have a material effect on the results of the current quarter and financial period ended 30 September 2005.</t>
  </si>
  <si>
    <t>A6</t>
  </si>
  <si>
    <t>Debt and equity securities</t>
  </si>
  <si>
    <t>There were no issuance, cancellations, repurchases, resale and repayment of debt and equity securities, share buy backs, share cancellation, shares held as treasury share and resale of treasury shares for the current quarter under review.</t>
  </si>
  <si>
    <t>A7</t>
  </si>
  <si>
    <t>Dividend paid</t>
  </si>
  <si>
    <t>No dividend was paid by the Company in the current quarter and financial period ended 30 September 2005.</t>
  </si>
  <si>
    <t>A8</t>
  </si>
  <si>
    <t>Segmental information</t>
  </si>
  <si>
    <t>A9</t>
  </si>
  <si>
    <t>Valuation of property, plant and equipment</t>
  </si>
  <si>
    <t>There was no revaluation of property, plant and equipment by the Group for the current quarter and financial period ended 30 September 2005.</t>
  </si>
  <si>
    <t>A10</t>
  </si>
  <si>
    <t>A11</t>
  </si>
  <si>
    <t>Changes in the composition of the Group</t>
  </si>
  <si>
    <t>A12</t>
  </si>
  <si>
    <t>Contingent liabilities</t>
  </si>
  <si>
    <t>A13</t>
  </si>
  <si>
    <t>Capital commitments</t>
  </si>
  <si>
    <t>A14</t>
  </si>
  <si>
    <t>Significant related party transactions</t>
  </si>
  <si>
    <t>B</t>
  </si>
  <si>
    <t>ADDITIONAL INFORMATION REQUIRED BY THE LISTING REQUIREMENTS OF BURSA MALAYSIA SECURITIES BERHAD</t>
  </si>
  <si>
    <t>B1</t>
  </si>
  <si>
    <t>Review of performance</t>
  </si>
  <si>
    <t>B2</t>
  </si>
  <si>
    <t>Variation of results against preceding quarter</t>
  </si>
  <si>
    <t>Material events subsequent to the end of the interim period</t>
  </si>
  <si>
    <t>There is no comparative figures in the preceding quarter as this is the Group's first quarterly report as a public company listed on the MESDAQ Market of Bursa Securities.</t>
  </si>
  <si>
    <t>B3</t>
  </si>
  <si>
    <t>Current year prospects</t>
  </si>
  <si>
    <t>B4</t>
  </si>
  <si>
    <t>Variance of actual profit from forecast profit</t>
  </si>
  <si>
    <t>Not applicable as no profit forecast was published.</t>
  </si>
  <si>
    <t>B5</t>
  </si>
  <si>
    <t>B6</t>
  </si>
  <si>
    <t>Unquoted investments and properties</t>
  </si>
  <si>
    <t>B7</t>
  </si>
  <si>
    <t>Quoted securities</t>
  </si>
  <si>
    <t>There were no sale of unquoted investments or properties for the current quarter and financial period ended 30 September 2005.</t>
  </si>
  <si>
    <t>There were no purchases or disposals of quoted securities for the current quarter and financial period ended 30 September 2005.</t>
  </si>
  <si>
    <t>B8</t>
  </si>
  <si>
    <t>Group's borrowings and debt securities</t>
  </si>
  <si>
    <t>There were no borrowings and debt securities outstanding or issued for the current quarter and financial period ended 30 September 2005.</t>
  </si>
  <si>
    <t>B9</t>
  </si>
  <si>
    <t>Off balance sheet financial instruments</t>
  </si>
  <si>
    <t>B10</t>
  </si>
  <si>
    <t>Material litigation</t>
  </si>
  <si>
    <t>B11</t>
  </si>
  <si>
    <t>Dividends</t>
  </si>
  <si>
    <t>No dividend was proposed or declared by the Company for the current quarter and financial period ended 30 September 2005.</t>
  </si>
  <si>
    <t>B12</t>
  </si>
  <si>
    <t>a.</t>
  </si>
  <si>
    <t>Earnings per share (EPS)</t>
  </si>
  <si>
    <t>Basic EPS</t>
  </si>
  <si>
    <t>b.</t>
  </si>
  <si>
    <t>Diluted EPS</t>
  </si>
  <si>
    <t>B13</t>
  </si>
  <si>
    <t xml:space="preserve">Status of corporate proposal </t>
  </si>
  <si>
    <t>The proforma Group's operations comprise the following business segments:-</t>
  </si>
  <si>
    <t>(i)</t>
  </si>
  <si>
    <t>Design and manufacture of industrial automation systems and machinery; and</t>
  </si>
  <si>
    <t>(ii)</t>
  </si>
  <si>
    <t>Provision of software development.</t>
  </si>
  <si>
    <t>Segment</t>
  </si>
  <si>
    <t>Industrial automation systems and machinery</t>
  </si>
  <si>
    <t>01.01.05 to 30.09.05</t>
  </si>
  <si>
    <t>Software development</t>
  </si>
  <si>
    <t>Less :</t>
  </si>
  <si>
    <t>Intercompany transaction</t>
  </si>
  <si>
    <t>There were no financial instruments with off-balance sheet risk as at the date of this announcement applicable to the Group.</t>
  </si>
  <si>
    <t>Wiring charges paid to related parties</t>
  </si>
  <si>
    <t>Workmanship charges paid to related party</t>
  </si>
  <si>
    <t>Barring any unforeseen circumstances, the Directors anticipate that the performance of the Group will be satisfactory for the current financial year.</t>
  </si>
  <si>
    <t>Note</t>
  </si>
  <si>
    <t>A15</t>
  </si>
  <si>
    <t>Cash and cash equivalents</t>
  </si>
  <si>
    <t xml:space="preserve"> </t>
  </si>
  <si>
    <t>MMS  VENTURES  BERHAD</t>
  </si>
  <si>
    <t>(Incorporated  in  Malaysia)</t>
  </si>
  <si>
    <t>Quarterly  Report  on  Consolidated  Results</t>
  </si>
  <si>
    <t>For  The  Third  Quarter  Ended  30  September  2005</t>
  </si>
  <si>
    <t>Pre-listing expenditure</t>
  </si>
  <si>
    <t>Pre-listing expenditure incurred</t>
  </si>
  <si>
    <t>The significant related party transactions occurred during the financial period are as follows :-</t>
  </si>
  <si>
    <t>Net increase in cash and cash equivalents</t>
  </si>
  <si>
    <t>The auditors’ report  on the financial statements for the financial period ended 31 December 2004 of the Company and its respective subsidiaries were not qualified.</t>
  </si>
  <si>
    <t xml:space="preserve">The Group's interim operations are not affected by seasonal or cyclical factors during  the current quarter under review. </t>
  </si>
  <si>
    <t>There were no unusual items affecting assets, liabilities, equity, net income or cash flows of the Group during the current quarter and financial period ended 30 September 2005.</t>
  </si>
  <si>
    <t>a)</t>
  </si>
  <si>
    <t>b)</t>
  </si>
  <si>
    <t>Public issue</t>
  </si>
  <si>
    <t>c)</t>
  </si>
  <si>
    <t>(ii)   3,000,000 shares available for application by the public; and</t>
  </si>
  <si>
    <t>(i)    27,000,000 shares available for private placement to prospective investors;</t>
  </si>
  <si>
    <t xml:space="preserve">(iii)  6,607,860  shares  available  for  application by  the eligible  directors  and  employees  of  the  Group  and            </t>
  </si>
  <si>
    <t xml:space="preserve">        persons who have contributed to the success of the Group.</t>
  </si>
  <si>
    <t>d)</t>
  </si>
  <si>
    <t>On 15 December 2005, the Company issued a prospectus for the above Public Issue at an issue price of RM0.27 per ordinary share, payable in full on application, in conjunction with its listing on the MESDAQ Market of Bursa Malaysia Securities Berhad.</t>
  </si>
  <si>
    <t xml:space="preserve">During the period, the directors are of the opinion that the Group has no contingent liabilities which, upon crystallisation would have a material impact on the financial position and business of the Group as at 28 December  2005, ( the latest practicable date which is not earlier than 7 days from the date of issue of this financial results.) </t>
  </si>
  <si>
    <t>Save as disclosed below, there were no corporate proposals announced but not yet completed as at the date of this quarterly report:-</t>
  </si>
  <si>
    <t>(The accompanying notes are an integral part of this statement.)</t>
  </si>
  <si>
    <t>Note:</t>
  </si>
  <si>
    <t>Comparative figures for the corresponding quarter and year are not available as this is MMS Ventures Berhad's first quarterly announcement to Bursa Malaysia Securities Berhad.</t>
  </si>
  <si>
    <t>The Public issue of 36,607,860 new MMS Ventures Berhad ordinary shares of RM0.10 each at an issue price of RM0.27comprising of :-</t>
  </si>
  <si>
    <t>Listing and quotation of MMS Ventures Berhad entire enlarged issued and paid-up share capital comprising 163,000,000 ordinary shares of RM0.10 each on the MESDAQ Market of Bursa Malaysia Securities Berhad.</t>
  </si>
  <si>
    <t>On 6 July 2005,  26 October 2005 and 28 November 2005, MMS Ventures Berhad received the approval of the Securities Commission and Bursa Malaysia Securities Berhad respectively,  for its listing on the MESDAQ Market of Bursa Malaysia Securities Berhad ("Bursa Securities"), which involves the following exercises:-</t>
  </si>
  <si>
    <t xml:space="preserve">As at 30 September 2005, the Group has no material capital commitments in respect of property, plant and equipment, save for the utilisation of proceeds upon listing. </t>
  </si>
  <si>
    <t>Reserve on consolidation</t>
  </si>
  <si>
    <t>Pre-acquisition profit</t>
  </si>
  <si>
    <t>Profit after taxation</t>
  </si>
  <si>
    <t>The interim financial statements are unaudited and have been prepared in accordance with MASB 26, Interim Financial Reporting, and Chapter 7 Part VI of the Listing Requirements of Bursa Malaysia Securities Berhad for the MESDAQ Market.</t>
  </si>
  <si>
    <t>There has not arisen in the interval between the end of the previous financial year and the date of this report  any material litigation against the Company or its subsidiary companies.</t>
  </si>
  <si>
    <t>The  Group does not have any convertible securities and accordingly diluted EPS is not applicable.</t>
  </si>
  <si>
    <t>Acquisition of Micro Modular System Sdn. Bhd. (MMS)</t>
  </si>
  <si>
    <t xml:space="preserve">Acquisition of 3,500,000 ordinary shares of RM1.00 each in MMS, representing the entire issued and paid-up share capital of MMS for a purchase consideration of RM12,639,212 to be wholly satisfied by an issuance of 126,392,120 new MMS Ventures Berhad ordinary shares of RM0.10 each. </t>
  </si>
  <si>
    <t>Acquisition of Evolusys Technologies (M) Sdn. Bhd. (Evolusys)</t>
  </si>
  <si>
    <t xml:space="preserve">Acquisition of 10,000 ordinary shares of RM1.00 each in Evolusys, representing the entire issued and paid-up share capital of Evolusys for a cash consideration of RM10,000  to be wholly satisfied by cash.  </t>
  </si>
  <si>
    <t>CONDENSED CONSOLIDATED  BALANCE  SHEET  AS  AT  30  SEPTEMBER   2005</t>
  </si>
  <si>
    <t>CONDENSED  CONSOLIDATED  INCOME  STATEMENT</t>
  </si>
  <si>
    <t>CONDENSED  CONSOLIDATED  STATEMENT  OF  CHANGES  IN  EQUITY</t>
  </si>
  <si>
    <t xml:space="preserve">Reserve on </t>
  </si>
  <si>
    <t>Consolidation</t>
  </si>
  <si>
    <t>Shareholders funds</t>
  </si>
  <si>
    <t>Shares issued</t>
  </si>
  <si>
    <t>The basic earnings per share for the current quarter ended 30 September 2005 is arrived at after taking into account the  Group's profit after taxation  of RM2,086,916 over the weighted average number of ordinary shares of 126,392,140 at RM0.10 each.</t>
  </si>
  <si>
    <t>For the purpose of the  Group results for the period ended 30 September 2005,  the acquisitions of Micro Modular System Sdn. Bhd. ("MMS") and Evolusys Technologies (Malaysia) Sdn. Bhd. ("Evolusys") were completed on 8 September 2005. As such, there were no material changes in the composition of the Group for the current quarter under review.</t>
  </si>
  <si>
    <t>For the period ended 30 September 2005, the effective tax rate for the Group is 20.20% . The effective tax rate is lower than the statutory rate due to the availability of Export Allowance Incentive.</t>
  </si>
  <si>
    <t>Basic earning per share (sen)</t>
  </si>
  <si>
    <t>CONDENSED   CONSOLIDATED  CASH  FLOW  STATEMENT</t>
  </si>
  <si>
    <t>Acquisition of subsidiaries, net of cash</t>
  </si>
  <si>
    <r>
      <t xml:space="preserve">The public issue shares were oversubscribed by </t>
    </r>
    <r>
      <rPr>
        <b/>
        <sz val="10"/>
        <rFont val="Times New Roman"/>
        <family val="1"/>
      </rPr>
      <t>25.52 times</t>
    </r>
    <r>
      <rPr>
        <sz val="10"/>
        <rFont val="Times New Roman"/>
        <family val="1"/>
      </rPr>
      <t xml:space="preserve"> on its closing date on 22 December 2005. On 28 December 2005, the Public Issue were issued and allotted to successful applicants. The entire enlarged share capital of  the Company of 163,000000 shares are expected to be listed on the MESDAQ Market of Bursa Malaysia Securities Berhad on 6 January 2006.</t>
    </r>
  </si>
  <si>
    <r>
      <t xml:space="preserve">The public issue shares were oversubscribed by </t>
    </r>
    <r>
      <rPr>
        <b/>
        <sz val="10"/>
        <rFont val="Times New Roman"/>
        <family val="1"/>
      </rPr>
      <t xml:space="preserve">25.52 times </t>
    </r>
    <r>
      <rPr>
        <sz val="10"/>
        <rFont val="Times New Roman"/>
        <family val="1"/>
      </rPr>
      <t>on its closing date on 22 December 2005. On 28 December 2005, the Public Issue were issued and allotted to successful applicants. The entire enlarged share capital of  the Company of 163,000000 shares are expected to be listed on the MESDAQ Market of Bursa Malaysia Securities Berhad on 6 January 2006.</t>
    </r>
  </si>
  <si>
    <t>For the quarter ended 30 September 2005, the  Group recorded an unaudited revenue of RM10.96 million and unaudited profit before tax of RM2.27 million. For the period ended 30 September 2005, the Group registered  an unaudited revenue of RM26.84 million and recorded an unaudited profit before tax of RM5.47 million.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</si>
</sst>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_);\(0.00\)"/>
    <numFmt numFmtId="174" formatCode="#,##0.0000_);\(#,##0.0000\)"/>
    <numFmt numFmtId="175" formatCode="#,##0.000_);\(#,##0.000\)"/>
  </numFmts>
  <fonts count="19">
    <font>
      <sz val="10"/>
      <name val="Arial"/>
      <family val="0"/>
    </font>
    <font>
      <sz val="10"/>
      <name val="Times New Roman"/>
      <family val="1"/>
    </font>
    <font>
      <sz val="12"/>
      <color indexed="8"/>
      <name val="Times New Roman"/>
      <family val="1"/>
    </font>
    <font>
      <u val="single"/>
      <sz val="12"/>
      <color indexed="36"/>
      <name val="Times New Roman"/>
      <family val="1"/>
    </font>
    <font>
      <u val="single"/>
      <sz val="12"/>
      <color indexed="12"/>
      <name val="Times New Roman"/>
      <family val="1"/>
    </font>
    <font>
      <sz val="10"/>
      <name val="TMSRMN"/>
      <family val="1"/>
    </font>
    <font>
      <b/>
      <sz val="10"/>
      <name val="Times New Roman"/>
      <family val="1"/>
    </font>
    <font>
      <i/>
      <sz val="10"/>
      <name val="Times New Roman"/>
      <family val="1"/>
    </font>
    <font>
      <b/>
      <i/>
      <sz val="10"/>
      <name val="Times New Roman"/>
      <family val="1"/>
    </font>
    <font>
      <sz val="11"/>
      <name val="Times New Roman"/>
      <family val="1"/>
    </font>
    <font>
      <sz val="10"/>
      <name val="Arial Narrow"/>
      <family val="0"/>
    </font>
    <font>
      <b/>
      <sz val="10"/>
      <color indexed="8"/>
      <name val="Times New Roman"/>
      <family val="1"/>
    </font>
    <font>
      <sz val="10"/>
      <color indexed="8"/>
      <name val="Times New Roman"/>
      <family val="1"/>
    </font>
    <font>
      <u val="single"/>
      <sz val="10"/>
      <name val="Times New Roman"/>
      <family val="1"/>
    </font>
    <font>
      <sz val="11"/>
      <color indexed="8"/>
      <name val="Times New Roman"/>
      <family val="1"/>
    </font>
    <font>
      <b/>
      <u val="single"/>
      <sz val="10"/>
      <name val="Times New Roman"/>
      <family val="1"/>
    </font>
    <font>
      <b/>
      <u val="single"/>
      <sz val="10"/>
      <color indexed="8"/>
      <name val="Times New Roman"/>
      <family val="1"/>
    </font>
    <font>
      <b/>
      <sz val="11"/>
      <color indexed="8"/>
      <name val="Times New Roman"/>
      <family val="1"/>
    </font>
    <font>
      <b/>
      <i/>
      <sz val="11"/>
      <color indexed="8"/>
      <name val="Times New Roman"/>
      <family val="1"/>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2" fillId="0" borderId="0" applyNumberFormat="0" applyFont="0" applyProtection="0">
      <alignment horizontal="justify" vertical="top" wrapText="1"/>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3" fontId="5" fillId="0" borderId="0">
      <alignment/>
      <protection/>
    </xf>
    <xf numFmtId="0" fontId="0" fillId="0" borderId="0">
      <alignment/>
      <protection/>
    </xf>
    <xf numFmtId="3" fontId="5" fillId="0" borderId="0">
      <alignment/>
      <protection/>
    </xf>
    <xf numFmtId="0" fontId="10" fillId="0" borderId="0">
      <alignment/>
      <protection/>
    </xf>
    <xf numFmtId="9" fontId="0" fillId="0" borderId="0" applyFont="0" applyFill="0" applyBorder="0" applyAlignment="0" applyProtection="0"/>
  </cellStyleXfs>
  <cellXfs count="219">
    <xf numFmtId="0" fontId="0" fillId="0" borderId="0" xfId="0" applyAlignment="1">
      <alignment/>
    </xf>
    <xf numFmtId="37" fontId="8" fillId="2" borderId="0" xfId="22" applyNumberFormat="1" applyFont="1" applyFill="1" applyAlignment="1" quotePrefix="1">
      <alignment horizontal="left"/>
      <protection/>
    </xf>
    <xf numFmtId="37" fontId="1" fillId="2" borderId="0" xfId="22" applyNumberFormat="1" applyFont="1" applyFill="1" applyAlignment="1">
      <alignment/>
      <protection/>
    </xf>
    <xf numFmtId="37" fontId="1" fillId="2" borderId="0" xfId="22" applyNumberFormat="1" applyFont="1" applyFill="1" applyAlignment="1" quotePrefix="1">
      <alignment horizontal="left"/>
      <protection/>
    </xf>
    <xf numFmtId="37" fontId="1" fillId="2" borderId="0" xfId="22" applyNumberFormat="1" applyFont="1" applyFill="1" applyAlignment="1">
      <alignment horizontal="left"/>
      <protection/>
    </xf>
    <xf numFmtId="0" fontId="1" fillId="2" borderId="0" xfId="0" applyFont="1" applyFill="1" applyAlignment="1">
      <alignment/>
    </xf>
    <xf numFmtId="0" fontId="6" fillId="2" borderId="0" xfId="0" applyFont="1" applyFill="1" applyAlignment="1">
      <alignment/>
    </xf>
    <xf numFmtId="0" fontId="7" fillId="2" borderId="0" xfId="0" applyFont="1" applyFill="1" applyAlignment="1">
      <alignment/>
    </xf>
    <xf numFmtId="0" fontId="7" fillId="2" borderId="1" xfId="0" applyFont="1" applyFill="1" applyBorder="1" applyAlignment="1">
      <alignment/>
    </xf>
    <xf numFmtId="0" fontId="1" fillId="2" borderId="1" xfId="0" applyFont="1" applyFill="1" applyBorder="1" applyAlignment="1">
      <alignment/>
    </xf>
    <xf numFmtId="0" fontId="6" fillId="2" borderId="1"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xf>
    <xf numFmtId="0" fontId="6" fillId="2" borderId="3" xfId="0" applyFont="1" applyFill="1" applyBorder="1" applyAlignment="1">
      <alignment/>
    </xf>
    <xf numFmtId="0" fontId="1" fillId="2" borderId="4" xfId="0" applyFont="1" applyFill="1" applyBorder="1" applyAlignment="1">
      <alignment/>
    </xf>
    <xf numFmtId="0" fontId="6" fillId="2" borderId="0" xfId="0" applyFont="1" applyFill="1" applyBorder="1" applyAlignment="1">
      <alignment horizontal="center"/>
    </xf>
    <xf numFmtId="0" fontId="1" fillId="2" borderId="5" xfId="0" applyFont="1" applyFill="1" applyBorder="1" applyAlignment="1">
      <alignment/>
    </xf>
    <xf numFmtId="0" fontId="1" fillId="2" borderId="6" xfId="0" applyFont="1" applyFill="1" applyBorder="1" applyAlignment="1">
      <alignment/>
    </xf>
    <xf numFmtId="0" fontId="6" fillId="2" borderId="0" xfId="0" applyFont="1" applyFill="1" applyAlignment="1" quotePrefix="1">
      <alignment horizontal="center"/>
    </xf>
    <xf numFmtId="0" fontId="1" fillId="2" borderId="0" xfId="0" applyFont="1" applyFill="1" applyAlignment="1">
      <alignment horizontal="center"/>
    </xf>
    <xf numFmtId="0" fontId="6" fillId="2" borderId="0" xfId="0" applyFont="1" applyFill="1" applyAlignment="1">
      <alignment horizontal="center"/>
    </xf>
    <xf numFmtId="0" fontId="8" fillId="2" borderId="0" xfId="0" applyFont="1" applyFill="1" applyAlignment="1">
      <alignment horizontal="center"/>
    </xf>
    <xf numFmtId="0" fontId="7" fillId="2" borderId="0" xfId="0" applyFont="1" applyFill="1" applyAlignment="1">
      <alignment horizontal="center"/>
    </xf>
    <xf numFmtId="0" fontId="8" fillId="2" borderId="0" xfId="0" applyFont="1" applyFill="1" applyAlignment="1">
      <alignment/>
    </xf>
    <xf numFmtId="37" fontId="6" fillId="2" borderId="0" xfId="0" applyNumberFormat="1" applyFont="1" applyFill="1" applyAlignment="1">
      <alignment/>
    </xf>
    <xf numFmtId="37" fontId="1" fillId="2" borderId="0" xfId="0" applyNumberFormat="1" applyFont="1" applyFill="1" applyAlignment="1">
      <alignment/>
    </xf>
    <xf numFmtId="37" fontId="1" fillId="2" borderId="0" xfId="0" applyNumberFormat="1" applyFont="1" applyFill="1" applyAlignment="1">
      <alignment horizontal="center"/>
    </xf>
    <xf numFmtId="37" fontId="6" fillId="2" borderId="7" xfId="0" applyNumberFormat="1" applyFont="1" applyFill="1" applyBorder="1" applyAlignment="1">
      <alignment/>
    </xf>
    <xf numFmtId="37" fontId="1" fillId="2" borderId="7" xfId="0" applyNumberFormat="1" applyFont="1" applyFill="1" applyBorder="1" applyAlignment="1">
      <alignment/>
    </xf>
    <xf numFmtId="37" fontId="6" fillId="2" borderId="8" xfId="0" applyNumberFormat="1" applyFont="1" applyFill="1" applyBorder="1" applyAlignment="1">
      <alignment/>
    </xf>
    <xf numFmtId="37" fontId="1" fillId="2" borderId="8" xfId="0" applyNumberFormat="1" applyFont="1" applyFill="1" applyBorder="1" applyAlignment="1">
      <alignment horizontal="center"/>
    </xf>
    <xf numFmtId="37" fontId="1" fillId="2" borderId="8" xfId="0" applyNumberFormat="1" applyFont="1" applyFill="1" applyBorder="1" applyAlignment="1">
      <alignment/>
    </xf>
    <xf numFmtId="37" fontId="6" fillId="2" borderId="9" xfId="0" applyNumberFormat="1" applyFont="1" applyFill="1" applyBorder="1" applyAlignment="1">
      <alignment/>
    </xf>
    <xf numFmtId="37" fontId="1" fillId="2" borderId="9" xfId="0" applyNumberFormat="1" applyFont="1" applyFill="1" applyBorder="1" applyAlignment="1">
      <alignment horizontal="center"/>
    </xf>
    <xf numFmtId="37" fontId="6" fillId="2" borderId="10" xfId="0" applyNumberFormat="1" applyFont="1" applyFill="1" applyBorder="1" applyAlignment="1">
      <alignment/>
    </xf>
    <xf numFmtId="37" fontId="1" fillId="2" borderId="10" xfId="0" applyNumberFormat="1" applyFont="1" applyFill="1" applyBorder="1" applyAlignment="1">
      <alignment/>
    </xf>
    <xf numFmtId="37" fontId="1" fillId="2" borderId="10" xfId="0" applyNumberFormat="1" applyFont="1" applyFill="1" applyBorder="1" applyAlignment="1">
      <alignment horizontal="center"/>
    </xf>
    <xf numFmtId="37" fontId="6" fillId="2" borderId="11" xfId="0" applyNumberFormat="1" applyFont="1" applyFill="1" applyBorder="1" applyAlignment="1">
      <alignment/>
    </xf>
    <xf numFmtId="37" fontId="1" fillId="2" borderId="11" xfId="0" applyNumberFormat="1" applyFont="1" applyFill="1" applyBorder="1" applyAlignment="1">
      <alignment horizontal="center"/>
    </xf>
    <xf numFmtId="0" fontId="7" fillId="2" borderId="1" xfId="0" applyFont="1" applyFill="1" applyBorder="1" applyAlignment="1" quotePrefix="1">
      <alignment/>
    </xf>
    <xf numFmtId="0" fontId="1" fillId="2" borderId="0" xfId="0" applyFont="1" applyFill="1" applyBorder="1" applyAlignment="1">
      <alignment/>
    </xf>
    <xf numFmtId="0" fontId="8" fillId="2" borderId="0" xfId="0" applyFont="1" applyFill="1" applyBorder="1" applyAlignment="1">
      <alignment horizontal="center"/>
    </xf>
    <xf numFmtId="0" fontId="6" fillId="2" borderId="0" xfId="0" applyFont="1" applyFill="1" applyBorder="1" applyAlignment="1">
      <alignment/>
    </xf>
    <xf numFmtId="0" fontId="1" fillId="0" borderId="0" xfId="23" applyFont="1" applyFill="1">
      <alignment/>
      <protection/>
    </xf>
    <xf numFmtId="0" fontId="1" fillId="0" borderId="0" xfId="0" applyFont="1" applyFill="1" applyAlignment="1">
      <alignment/>
    </xf>
    <xf numFmtId="3" fontId="1" fillId="0" borderId="0" xfId="24" applyFont="1" applyFill="1" applyAlignment="1">
      <alignment vertical="top"/>
      <protection/>
    </xf>
    <xf numFmtId="3" fontId="1" fillId="0" borderId="0" xfId="24" applyFont="1" applyFill="1" applyAlignment="1" quotePrefix="1">
      <alignment vertical="top"/>
      <protection/>
    </xf>
    <xf numFmtId="3" fontId="7" fillId="0" borderId="12" xfId="24" applyFont="1" applyFill="1" applyBorder="1" applyAlignment="1">
      <alignment horizontal="center" vertical="top"/>
      <protection/>
    </xf>
    <xf numFmtId="3" fontId="7" fillId="0" borderId="0" xfId="24" applyFont="1" applyFill="1" applyBorder="1" applyAlignment="1">
      <alignment horizontal="center" vertical="top"/>
      <protection/>
    </xf>
    <xf numFmtId="3" fontId="7" fillId="0" borderId="13" xfId="24" applyFont="1" applyFill="1" applyBorder="1" applyAlignment="1">
      <alignment horizontal="center" vertical="top"/>
      <protection/>
    </xf>
    <xf numFmtId="3" fontId="1" fillId="0" borderId="12" xfId="24" applyFont="1" applyFill="1" applyBorder="1" applyAlignment="1" quotePrefix="1">
      <alignment vertical="top"/>
      <protection/>
    </xf>
    <xf numFmtId="3" fontId="1" fillId="0" borderId="0" xfId="24" applyFont="1" applyFill="1" applyBorder="1" applyAlignment="1">
      <alignment vertical="top"/>
      <protection/>
    </xf>
    <xf numFmtId="0" fontId="1" fillId="0" borderId="0" xfId="0" applyFont="1" applyFill="1" applyBorder="1" applyAlignment="1">
      <alignment/>
    </xf>
    <xf numFmtId="0" fontId="1" fillId="0" borderId="12" xfId="0" applyFont="1" applyFill="1" applyBorder="1" applyAlignment="1">
      <alignment/>
    </xf>
    <xf numFmtId="37" fontId="1" fillId="0" borderId="8" xfId="0" applyNumberFormat="1" applyFont="1" applyFill="1" applyBorder="1" applyAlignment="1">
      <alignment/>
    </xf>
    <xf numFmtId="0" fontId="6" fillId="0" borderId="0" xfId="25" applyFont="1" applyFill="1">
      <alignment/>
      <protection/>
    </xf>
    <xf numFmtId="0" fontId="12" fillId="0" borderId="0" xfId="0" applyNumberFormat="1" applyFont="1" applyFill="1" applyAlignment="1">
      <alignment horizontal="justify" vertical="top" wrapText="1"/>
    </xf>
    <xf numFmtId="0" fontId="0" fillId="0" borderId="0" xfId="0" applyNumberFormat="1" applyFont="1" applyFill="1" applyAlignment="1">
      <alignment/>
    </xf>
    <xf numFmtId="38" fontId="1" fillId="0" borderId="0" xfId="24" applyNumberFormat="1" applyFont="1" applyFill="1" applyAlignment="1">
      <alignment/>
      <protection/>
    </xf>
    <xf numFmtId="9" fontId="1" fillId="0" borderId="0" xfId="24" applyNumberFormat="1" applyFont="1" applyFill="1" applyAlignment="1">
      <alignment/>
      <protection/>
    </xf>
    <xf numFmtId="0" fontId="6" fillId="0" borderId="0" xfId="25" applyFont="1" applyFill="1" applyAlignment="1">
      <alignment/>
      <protection/>
    </xf>
    <xf numFmtId="3" fontId="7" fillId="0" borderId="5" xfId="24" applyFont="1" applyFill="1" applyBorder="1" applyAlignment="1">
      <alignment horizontal="center" vertical="top"/>
      <protection/>
    </xf>
    <xf numFmtId="3" fontId="7" fillId="0" borderId="1" xfId="24" applyFont="1" applyFill="1" applyBorder="1" applyAlignment="1">
      <alignment horizontal="center" vertical="top"/>
      <protection/>
    </xf>
    <xf numFmtId="3" fontId="7" fillId="0" borderId="6" xfId="24" applyFont="1" applyFill="1" applyBorder="1" applyAlignment="1">
      <alignment horizontal="center" vertical="top"/>
      <protection/>
    </xf>
    <xf numFmtId="0" fontId="7" fillId="0" borderId="7" xfId="0" applyFont="1" applyFill="1" applyBorder="1" applyAlignment="1">
      <alignment horizontal="center"/>
    </xf>
    <xf numFmtId="0" fontId="6" fillId="0" borderId="0" xfId="0" applyFont="1" applyFill="1" applyAlignment="1" quotePrefix="1">
      <alignment horizontal="center"/>
    </xf>
    <xf numFmtId="0" fontId="6" fillId="0" borderId="0" xfId="0" applyFont="1" applyFill="1" applyAlignment="1">
      <alignment horizontal="center"/>
    </xf>
    <xf numFmtId="0" fontId="8" fillId="0" borderId="0" xfId="0" applyFont="1" applyFill="1" applyAlignment="1">
      <alignment horizontal="center"/>
    </xf>
    <xf numFmtId="0" fontId="8" fillId="0" borderId="6" xfId="0" applyFont="1" applyFill="1" applyBorder="1" applyAlignment="1">
      <alignment horizontal="center"/>
    </xf>
    <xf numFmtId="0" fontId="6" fillId="0" borderId="4" xfId="0" applyFont="1" applyFill="1" applyBorder="1" applyAlignment="1">
      <alignment horizontal="center"/>
    </xf>
    <xf numFmtId="0" fontId="6" fillId="0" borderId="13" xfId="0" applyFont="1" applyFill="1" applyBorder="1" applyAlignment="1" quotePrefix="1">
      <alignment horizontal="center"/>
    </xf>
    <xf numFmtId="0" fontId="6" fillId="0" borderId="0" xfId="23" applyFont="1" applyFill="1">
      <alignment/>
      <protection/>
    </xf>
    <xf numFmtId="0" fontId="7" fillId="2" borderId="0" xfId="16" applyNumberFormat="1" applyFont="1" applyFill="1" applyAlignment="1">
      <alignment horizontal="justify" vertical="top"/>
    </xf>
    <xf numFmtId="37" fontId="6" fillId="2" borderId="0" xfId="0" applyNumberFormat="1" applyFont="1" applyFill="1" applyBorder="1" applyAlignment="1">
      <alignment/>
    </xf>
    <xf numFmtId="37" fontId="1" fillId="2" borderId="0" xfId="0" applyNumberFormat="1" applyFont="1" applyFill="1" applyBorder="1" applyAlignment="1">
      <alignment/>
    </xf>
    <xf numFmtId="37" fontId="1" fillId="0" borderId="0" xfId="0" applyNumberFormat="1" applyFont="1" applyFill="1" applyAlignment="1">
      <alignment/>
    </xf>
    <xf numFmtId="37" fontId="1" fillId="0" borderId="11" xfId="0" applyNumberFormat="1" applyFont="1" applyFill="1" applyBorder="1" applyAlignment="1">
      <alignment/>
    </xf>
    <xf numFmtId="0" fontId="9" fillId="0" borderId="0" xfId="0" applyFont="1" applyAlignment="1">
      <alignment/>
    </xf>
    <xf numFmtId="3" fontId="9" fillId="0" borderId="0" xfId="0" applyNumberFormat="1" applyFont="1" applyAlignment="1">
      <alignment horizontal="center"/>
    </xf>
    <xf numFmtId="0" fontId="9" fillId="0" borderId="0" xfId="0" applyFont="1" applyAlignment="1">
      <alignment horizontal="center"/>
    </xf>
    <xf numFmtId="3" fontId="14" fillId="0" borderId="2" xfId="0" applyNumberFormat="1" applyFont="1" applyBorder="1" applyAlignment="1">
      <alignment horizontal="center"/>
    </xf>
    <xf numFmtId="3" fontId="14" fillId="0" borderId="3" xfId="0" applyNumberFormat="1" applyFont="1" applyBorder="1" applyAlignment="1">
      <alignment horizontal="center"/>
    </xf>
    <xf numFmtId="3" fontId="14" fillId="0" borderId="4" xfId="0" applyNumberFormat="1" applyFont="1" applyBorder="1" applyAlignment="1">
      <alignment horizontal="center"/>
    </xf>
    <xf numFmtId="3" fontId="9" fillId="0" borderId="0" xfId="0" applyNumberFormat="1" applyFont="1" applyBorder="1" applyAlignment="1">
      <alignment horizontal="center"/>
    </xf>
    <xf numFmtId="3" fontId="14" fillId="0" borderId="12" xfId="0" applyNumberFormat="1" applyFont="1" applyBorder="1" applyAlignment="1">
      <alignment horizontal="center"/>
    </xf>
    <xf numFmtId="3" fontId="14" fillId="0" borderId="0" xfId="0" applyNumberFormat="1" applyFont="1" applyBorder="1" applyAlignment="1">
      <alignment horizontal="center"/>
    </xf>
    <xf numFmtId="3" fontId="14" fillId="0" borderId="13" xfId="0" applyNumberFormat="1" applyFont="1" applyBorder="1" applyAlignment="1">
      <alignment horizontal="center"/>
    </xf>
    <xf numFmtId="3" fontId="14" fillId="0" borderId="0" xfId="0" applyNumberFormat="1" applyFont="1" applyAlignment="1">
      <alignment horizontal="centerContinuous"/>
    </xf>
    <xf numFmtId="3" fontId="14" fillId="0" borderId="12" xfId="0" applyNumberFormat="1" applyFont="1" applyBorder="1" applyAlignment="1">
      <alignment horizontal="centerContinuous"/>
    </xf>
    <xf numFmtId="3" fontId="14" fillId="0" borderId="0" xfId="0" applyNumberFormat="1" applyFont="1" applyBorder="1" applyAlignment="1">
      <alignment horizontal="centerContinuous"/>
    </xf>
    <xf numFmtId="3" fontId="14" fillId="0" borderId="13" xfId="0" applyNumberFormat="1" applyFont="1" applyBorder="1" applyAlignment="1">
      <alignment horizontal="centerContinuous"/>
    </xf>
    <xf numFmtId="3" fontId="14" fillId="0" borderId="5" xfId="0" applyNumberFormat="1" applyFont="1" applyBorder="1" applyAlignment="1">
      <alignment horizontal="center"/>
    </xf>
    <xf numFmtId="3" fontId="14" fillId="0" borderId="1" xfId="0" applyNumberFormat="1" applyFont="1" applyBorder="1" applyAlignment="1">
      <alignment horizontal="center"/>
    </xf>
    <xf numFmtId="3" fontId="14" fillId="0" borderId="6" xfId="0" applyNumberFormat="1" applyFont="1" applyBorder="1" applyAlignment="1">
      <alignment horizontal="center"/>
    </xf>
    <xf numFmtId="37" fontId="1" fillId="2" borderId="14" xfId="0" applyNumberFormat="1" applyFont="1" applyFill="1" applyBorder="1" applyAlignment="1">
      <alignment horizontal="center"/>
    </xf>
    <xf numFmtId="39" fontId="6" fillId="2" borderId="14" xfId="0" applyNumberFormat="1" applyFont="1" applyFill="1" applyBorder="1" applyAlignment="1">
      <alignment/>
    </xf>
    <xf numFmtId="0" fontId="1" fillId="0" borderId="0" xfId="25" applyFont="1" applyFill="1" applyAlignment="1">
      <alignment horizontal="justify" vertical="top"/>
      <protection/>
    </xf>
    <xf numFmtId="37" fontId="1" fillId="0" borderId="0" xfId="22" applyNumberFormat="1" applyFont="1" applyFill="1" applyAlignment="1">
      <alignment/>
      <protection/>
    </xf>
    <xf numFmtId="37" fontId="1" fillId="0" borderId="0" xfId="22" applyNumberFormat="1" applyFont="1" applyFill="1" applyAlignment="1">
      <alignment horizontal="left"/>
      <protection/>
    </xf>
    <xf numFmtId="37" fontId="6" fillId="0" borderId="0" xfId="0" applyNumberFormat="1" applyFont="1" applyFill="1" applyAlignment="1">
      <alignment/>
    </xf>
    <xf numFmtId="37" fontId="1" fillId="0" borderId="0" xfId="0" applyNumberFormat="1" applyFont="1" applyFill="1" applyAlignment="1">
      <alignment horizontal="center"/>
    </xf>
    <xf numFmtId="37" fontId="6" fillId="0" borderId="8" xfId="0" applyNumberFormat="1" applyFont="1" applyFill="1" applyBorder="1" applyAlignment="1">
      <alignment/>
    </xf>
    <xf numFmtId="37" fontId="1" fillId="0" borderId="8" xfId="0" applyNumberFormat="1" applyFont="1" applyFill="1" applyBorder="1" applyAlignment="1">
      <alignment horizontal="center"/>
    </xf>
    <xf numFmtId="0" fontId="7" fillId="0" borderId="0" xfId="0" applyFont="1" applyFill="1" applyAlignment="1">
      <alignment/>
    </xf>
    <xf numFmtId="0" fontId="7" fillId="0" borderId="1" xfId="0" applyFont="1" applyFill="1" applyBorder="1" applyAlignment="1">
      <alignment/>
    </xf>
    <xf numFmtId="0" fontId="1" fillId="0" borderId="1" xfId="0" applyFont="1" applyFill="1" applyBorder="1" applyAlignment="1">
      <alignment/>
    </xf>
    <xf numFmtId="0" fontId="7" fillId="0" borderId="0" xfId="0" applyFont="1" applyFill="1" applyBorder="1" applyAlignment="1">
      <alignment/>
    </xf>
    <xf numFmtId="0" fontId="7" fillId="0" borderId="2" xfId="0" applyFont="1" applyFill="1" applyBorder="1" applyAlignment="1">
      <alignment/>
    </xf>
    <xf numFmtId="0" fontId="1" fillId="0" borderId="3" xfId="0" applyFont="1" applyFill="1" applyBorder="1" applyAlignment="1">
      <alignment/>
    </xf>
    <xf numFmtId="0" fontId="1" fillId="0" borderId="4" xfId="0" applyFont="1" applyFill="1" applyBorder="1" applyAlignment="1">
      <alignment/>
    </xf>
    <xf numFmtId="0" fontId="7" fillId="0" borderId="5" xfId="0" applyFont="1" applyFill="1" applyBorder="1" applyAlignment="1">
      <alignment/>
    </xf>
    <xf numFmtId="0" fontId="1" fillId="0" borderId="6" xfId="0" applyFont="1" applyFill="1" applyBorder="1" applyAlignment="1">
      <alignment/>
    </xf>
    <xf numFmtId="0" fontId="8" fillId="0" borderId="0" xfId="0" applyFont="1" applyFill="1" applyAlignment="1">
      <alignment/>
    </xf>
    <xf numFmtId="37" fontId="1" fillId="0" borderId="0" xfId="22" applyNumberFormat="1" applyFont="1" applyFill="1" applyAlignment="1" quotePrefix="1">
      <alignment horizontal="left"/>
      <protection/>
    </xf>
    <xf numFmtId="37" fontId="7" fillId="0" borderId="0" xfId="22" applyNumberFormat="1" applyFont="1" applyFill="1" applyAlignment="1" quotePrefix="1">
      <alignment horizontal="left"/>
      <protection/>
    </xf>
    <xf numFmtId="37" fontId="8" fillId="0" borderId="0" xfId="22" applyNumberFormat="1" applyFont="1" applyFill="1" applyAlignment="1" quotePrefix="1">
      <alignment/>
      <protection/>
    </xf>
    <xf numFmtId="37" fontId="8" fillId="0" borderId="0" xfId="22" applyNumberFormat="1" applyFont="1" applyFill="1" applyAlignment="1" quotePrefix="1">
      <alignment horizontal="left"/>
      <protection/>
    </xf>
    <xf numFmtId="37" fontId="8" fillId="0" borderId="0" xfId="22" applyNumberFormat="1" applyFont="1" applyFill="1" applyAlignment="1">
      <alignment/>
      <protection/>
    </xf>
    <xf numFmtId="37" fontId="1" fillId="0" borderId="0" xfId="22" applyNumberFormat="1" applyFont="1" applyFill="1" applyAlignment="1">
      <alignment horizontal="center"/>
      <protection/>
    </xf>
    <xf numFmtId="0" fontId="6" fillId="0" borderId="0" xfId="0" applyFont="1" applyFill="1" applyAlignment="1">
      <alignment/>
    </xf>
    <xf numFmtId="37" fontId="1" fillId="0" borderId="0" xfId="24" applyNumberFormat="1" applyFont="1" applyFill="1" applyAlignment="1" quotePrefix="1">
      <alignment horizontal="justify" wrapText="1"/>
      <protection/>
    </xf>
    <xf numFmtId="0" fontId="11" fillId="0" borderId="0" xfId="25" applyFont="1" applyFill="1">
      <alignment/>
      <protection/>
    </xf>
    <xf numFmtId="0" fontId="12" fillId="0" borderId="0" xfId="25" applyFont="1" applyFill="1" applyAlignment="1">
      <alignment horizontal="justify" vertical="top"/>
      <protection/>
    </xf>
    <xf numFmtId="0" fontId="1" fillId="0" borderId="5" xfId="0" applyFont="1" applyFill="1" applyBorder="1" applyAlignment="1">
      <alignment/>
    </xf>
    <xf numFmtId="0" fontId="1" fillId="0" borderId="10" xfId="0" applyFont="1" applyFill="1" applyBorder="1" applyAlignment="1">
      <alignment/>
    </xf>
    <xf numFmtId="0" fontId="1" fillId="0" borderId="0" xfId="25" applyFont="1" applyFill="1" applyAlignment="1" quotePrefix="1">
      <alignment horizontal="justify" vertical="top"/>
      <protection/>
    </xf>
    <xf numFmtId="0" fontId="1" fillId="0" borderId="0" xfId="0" applyFont="1" applyFill="1" applyAlignment="1">
      <alignment horizontal="justify" vertical="top"/>
    </xf>
    <xf numFmtId="0" fontId="6" fillId="0" borderId="0" xfId="25" applyFont="1" applyFill="1" applyAlignment="1">
      <alignment horizontal="left"/>
      <protection/>
    </xf>
    <xf numFmtId="0" fontId="1" fillId="0" borderId="0" xfId="25" applyFont="1" applyFill="1" applyAlignment="1">
      <alignment/>
      <protection/>
    </xf>
    <xf numFmtId="0" fontId="13" fillId="0" borderId="0" xfId="0" applyFont="1" applyFill="1" applyAlignment="1">
      <alignment/>
    </xf>
    <xf numFmtId="173" fontId="6" fillId="2" borderId="0" xfId="0" applyNumberFormat="1" applyFont="1" applyFill="1" applyAlignment="1">
      <alignment/>
    </xf>
    <xf numFmtId="173" fontId="1" fillId="2" borderId="0" xfId="0" applyNumberFormat="1" applyFont="1" applyFill="1" applyAlignment="1">
      <alignment/>
    </xf>
    <xf numFmtId="37" fontId="6" fillId="0" borderId="0" xfId="0" applyNumberFormat="1" applyFont="1" applyFill="1" applyBorder="1" applyAlignment="1">
      <alignment/>
    </xf>
    <xf numFmtId="37" fontId="6" fillId="2" borderId="1" xfId="0" applyNumberFormat="1" applyFont="1" applyFill="1" applyBorder="1" applyAlignment="1">
      <alignment/>
    </xf>
    <xf numFmtId="37" fontId="1" fillId="2" borderId="1" xfId="0" applyNumberFormat="1" applyFont="1" applyFill="1" applyBorder="1" applyAlignment="1">
      <alignment horizontal="center"/>
    </xf>
    <xf numFmtId="37" fontId="1" fillId="2" borderId="1" xfId="0" applyNumberFormat="1" applyFont="1" applyFill="1" applyBorder="1" applyAlignment="1">
      <alignment/>
    </xf>
    <xf numFmtId="37" fontId="1" fillId="0" borderId="0" xfId="0" applyNumberFormat="1" applyFont="1" applyFill="1" applyBorder="1" applyAlignment="1">
      <alignment/>
    </xf>
    <xf numFmtId="37" fontId="1" fillId="0" borderId="1" xfId="0" applyNumberFormat="1" applyFont="1" applyFill="1" applyBorder="1" applyAlignment="1">
      <alignment/>
    </xf>
    <xf numFmtId="37" fontId="1" fillId="0" borderId="11" xfId="22" applyNumberFormat="1" applyFont="1" applyFill="1" applyBorder="1" applyAlignment="1">
      <alignment/>
      <protection/>
    </xf>
    <xf numFmtId="38" fontId="15" fillId="0" borderId="0" xfId="24" applyNumberFormat="1" applyFont="1" applyFill="1" applyAlignment="1">
      <alignment/>
      <protection/>
    </xf>
    <xf numFmtId="0" fontId="1" fillId="0" borderId="0" xfId="0" applyFont="1" applyFill="1" applyAlignment="1">
      <alignment horizontal="justify" vertical="top" wrapText="1"/>
    </xf>
    <xf numFmtId="0" fontId="1" fillId="0" borderId="0" xfId="0" applyFont="1" applyAlignment="1">
      <alignment horizontal="justify" vertical="top" wrapText="1"/>
    </xf>
    <xf numFmtId="0" fontId="1" fillId="0" borderId="0" xfId="0" applyFont="1" applyAlignment="1">
      <alignment/>
    </xf>
    <xf numFmtId="0" fontId="6" fillId="0" borderId="0" xfId="0" applyFont="1" applyFill="1" applyAlignment="1" quotePrefix="1">
      <alignment horizontal="right"/>
    </xf>
    <xf numFmtId="0" fontId="1" fillId="0" borderId="0" xfId="0" applyFont="1" applyFill="1" applyAlignment="1">
      <alignment horizontal="right"/>
    </xf>
    <xf numFmtId="38" fontId="1" fillId="0" borderId="0" xfId="0" applyNumberFormat="1" applyFont="1" applyFill="1" applyAlignment="1">
      <alignment horizontal="right"/>
    </xf>
    <xf numFmtId="38" fontId="1" fillId="0" borderId="14" xfId="0" applyNumberFormat="1" applyFont="1" applyFill="1" applyBorder="1" applyAlignment="1">
      <alignment horizontal="right"/>
    </xf>
    <xf numFmtId="37" fontId="1" fillId="0" borderId="0" xfId="0" applyNumberFormat="1" applyFont="1" applyFill="1" applyAlignment="1">
      <alignment horizontal="right"/>
    </xf>
    <xf numFmtId="37" fontId="1" fillId="2" borderId="0" xfId="0" applyNumberFormat="1" applyFont="1" applyFill="1" applyBorder="1" applyAlignment="1">
      <alignment horizontal="center"/>
    </xf>
    <xf numFmtId="37" fontId="6" fillId="0" borderId="1" xfId="0" applyNumberFormat="1" applyFont="1" applyFill="1" applyBorder="1" applyAlignment="1">
      <alignment/>
    </xf>
    <xf numFmtId="0" fontId="6" fillId="2" borderId="0" xfId="0" applyFont="1" applyFill="1" applyAlignment="1">
      <alignment horizontal="right"/>
    </xf>
    <xf numFmtId="0" fontId="1" fillId="2" borderId="0" xfId="0" applyFont="1" applyFill="1" applyAlignment="1">
      <alignment horizontal="right"/>
    </xf>
    <xf numFmtId="0" fontId="8" fillId="2" borderId="0" xfId="0" applyFont="1" applyFill="1" applyAlignment="1">
      <alignment horizontal="right"/>
    </xf>
    <xf numFmtId="37" fontId="1" fillId="2" borderId="0" xfId="0" applyNumberFormat="1" applyFont="1" applyFill="1" applyAlignment="1">
      <alignment horizontal="right"/>
    </xf>
    <xf numFmtId="37" fontId="1" fillId="0" borderId="0" xfId="0" applyNumberFormat="1" applyFont="1" applyFill="1" applyBorder="1" applyAlignment="1">
      <alignment horizontal="right"/>
    </xf>
    <xf numFmtId="37" fontId="1" fillId="2" borderId="11" xfId="0" applyNumberFormat="1" applyFont="1" applyFill="1" applyBorder="1" applyAlignment="1">
      <alignment horizontal="right"/>
    </xf>
    <xf numFmtId="37" fontId="1" fillId="0" borderId="1" xfId="0" applyNumberFormat="1" applyFont="1" applyFill="1" applyBorder="1" applyAlignment="1">
      <alignment horizontal="center"/>
    </xf>
    <xf numFmtId="37" fontId="1" fillId="0" borderId="0" xfId="0" applyNumberFormat="1" applyFont="1" applyFill="1" applyBorder="1" applyAlignment="1">
      <alignment horizontal="center"/>
    </xf>
    <xf numFmtId="39" fontId="6" fillId="2" borderId="0" xfId="0" applyNumberFormat="1" applyFont="1" applyFill="1" applyAlignment="1">
      <alignment/>
    </xf>
    <xf numFmtId="0" fontId="6" fillId="0" borderId="0" xfId="25" applyFont="1" applyFill="1" applyAlignment="1" quotePrefix="1">
      <alignment horizontal="left"/>
      <protection/>
    </xf>
    <xf numFmtId="0" fontId="6" fillId="2" borderId="0" xfId="0" applyFont="1" applyFill="1" applyAlignment="1" quotePrefix="1">
      <alignment horizontal="left"/>
    </xf>
    <xf numFmtId="39" fontId="6" fillId="0" borderId="14" xfId="0" applyNumberFormat="1" applyFont="1" applyFill="1" applyBorder="1" applyAlignment="1">
      <alignment/>
    </xf>
    <xf numFmtId="37" fontId="6" fillId="0" borderId="11" xfId="0" applyNumberFormat="1" applyFont="1" applyFill="1" applyBorder="1" applyAlignment="1">
      <alignment/>
    </xf>
    <xf numFmtId="0" fontId="0" fillId="0" borderId="0" xfId="0" applyFont="1" applyAlignment="1">
      <alignment/>
    </xf>
    <xf numFmtId="37" fontId="6" fillId="0" borderId="15" xfId="0" applyNumberFormat="1" applyFont="1" applyFill="1" applyBorder="1" applyAlignment="1">
      <alignment/>
    </xf>
    <xf numFmtId="0" fontId="1" fillId="2" borderId="0" xfId="0" applyFont="1" applyFill="1" applyBorder="1" applyAlignment="1">
      <alignment horizontal="center"/>
    </xf>
    <xf numFmtId="0" fontId="1" fillId="2" borderId="13" xfId="0" applyFont="1" applyFill="1" applyBorder="1" applyAlignment="1">
      <alignment horizontal="center"/>
    </xf>
    <xf numFmtId="0" fontId="6" fillId="2" borderId="0" xfId="0" applyFont="1" applyFill="1" applyAlignment="1">
      <alignment horizontal="center"/>
    </xf>
    <xf numFmtId="0" fontId="1" fillId="2" borderId="0" xfId="0" applyFont="1" applyFill="1" applyAlignment="1">
      <alignment horizontal="justify" vertical="top" wrapText="1"/>
    </xf>
    <xf numFmtId="3" fontId="17" fillId="0" borderId="12" xfId="0" applyNumberFormat="1" applyFont="1" applyBorder="1" applyAlignment="1">
      <alignment horizontal="center"/>
    </xf>
    <xf numFmtId="3" fontId="17" fillId="0" borderId="0" xfId="0" applyNumberFormat="1" applyFont="1" applyBorder="1" applyAlignment="1">
      <alignment horizontal="center"/>
    </xf>
    <xf numFmtId="3" fontId="17" fillId="0" borderId="13" xfId="0" applyNumberFormat="1" applyFont="1" applyBorder="1" applyAlignment="1">
      <alignment horizontal="center"/>
    </xf>
    <xf numFmtId="3" fontId="14" fillId="0" borderId="12" xfId="0" applyNumberFormat="1" applyFont="1" applyBorder="1" applyAlignment="1" quotePrefix="1">
      <alignment horizontal="center"/>
    </xf>
    <xf numFmtId="3" fontId="14" fillId="0" borderId="0" xfId="0" applyNumberFormat="1" applyFont="1" applyBorder="1" applyAlignment="1" quotePrefix="1">
      <alignment horizontal="center"/>
    </xf>
    <xf numFmtId="3" fontId="14" fillId="0" borderId="13" xfId="0" applyNumberFormat="1" applyFont="1" applyBorder="1" applyAlignment="1" quotePrefix="1">
      <alignment horizontal="center"/>
    </xf>
    <xf numFmtId="3" fontId="18" fillId="0" borderId="12" xfId="0" applyNumberFormat="1" applyFont="1" applyBorder="1" applyAlignment="1">
      <alignment horizontal="center"/>
    </xf>
    <xf numFmtId="3" fontId="18" fillId="0" borderId="0" xfId="0" applyNumberFormat="1" applyFont="1" applyBorder="1" applyAlignment="1">
      <alignment horizontal="center"/>
    </xf>
    <xf numFmtId="3" fontId="18" fillId="0" borderId="13" xfId="0" applyNumberFormat="1" applyFont="1" applyBorder="1" applyAlignment="1">
      <alignment horizontal="center"/>
    </xf>
    <xf numFmtId="3" fontId="18" fillId="0" borderId="0" xfId="0" applyNumberFormat="1" applyFont="1" applyBorder="1" applyAlignment="1" quotePrefix="1">
      <alignment horizontal="center"/>
    </xf>
    <xf numFmtId="3" fontId="18" fillId="0" borderId="13" xfId="0" applyNumberFormat="1" applyFont="1" applyBorder="1" applyAlignment="1" quotePrefix="1">
      <alignment horizontal="center"/>
    </xf>
    <xf numFmtId="0" fontId="7" fillId="2" borderId="0" xfId="16" applyNumberFormat="1" applyFont="1" applyFill="1" applyAlignment="1">
      <alignment horizontal="justify" vertical="top"/>
    </xf>
    <xf numFmtId="0" fontId="6" fillId="2" borderId="12" xfId="0" applyFont="1" applyFill="1" applyBorder="1" applyAlignment="1" quotePrefix="1">
      <alignment horizontal="center"/>
    </xf>
    <xf numFmtId="0" fontId="6" fillId="2" borderId="0" xfId="0" applyFont="1" applyFill="1" applyBorder="1" applyAlignment="1">
      <alignment horizontal="center"/>
    </xf>
    <xf numFmtId="0" fontId="6" fillId="2" borderId="13" xfId="0" applyFont="1" applyFill="1" applyBorder="1" applyAlignment="1">
      <alignment horizontal="center"/>
    </xf>
    <xf numFmtId="0" fontId="6" fillId="2" borderId="12" xfId="0" applyFont="1" applyFill="1" applyBorder="1" applyAlignment="1">
      <alignment horizontal="center"/>
    </xf>
    <xf numFmtId="0" fontId="1" fillId="2" borderId="12" xfId="0" applyFont="1" applyFill="1" applyBorder="1" applyAlignment="1" quotePrefix="1">
      <alignment horizontal="center"/>
    </xf>
    <xf numFmtId="0" fontId="0" fillId="0" borderId="0" xfId="0" applyAlignment="1">
      <alignment horizontal="justify" vertical="top" wrapText="1"/>
    </xf>
    <xf numFmtId="0" fontId="1" fillId="2" borderId="12" xfId="0" applyFont="1" applyFill="1" applyBorder="1" applyAlignment="1">
      <alignment horizontal="center"/>
    </xf>
    <xf numFmtId="0" fontId="1" fillId="0" borderId="0" xfId="0" applyFont="1" applyAlignment="1">
      <alignment horizontal="justify" vertical="top" wrapText="1"/>
    </xf>
    <xf numFmtId="37" fontId="1" fillId="0" borderId="0" xfId="0" applyNumberFormat="1" applyFont="1" applyAlignment="1">
      <alignment horizontal="justify" vertical="top" wrapText="1"/>
    </xf>
    <xf numFmtId="0" fontId="6" fillId="0" borderId="12" xfId="0" applyFont="1" applyFill="1" applyBorder="1" applyAlignment="1" quotePrefix="1">
      <alignment horizontal="center"/>
    </xf>
    <xf numFmtId="0" fontId="6" fillId="0" borderId="0" xfId="0" applyFont="1" applyFill="1" applyBorder="1" applyAlignment="1">
      <alignment horizontal="center"/>
    </xf>
    <xf numFmtId="0" fontId="6" fillId="0" borderId="13" xfId="0" applyFont="1" applyFill="1" applyBorder="1" applyAlignment="1">
      <alignment horizontal="center"/>
    </xf>
    <xf numFmtId="0" fontId="6" fillId="0" borderId="12" xfId="0" applyFont="1" applyFill="1" applyBorder="1" applyAlignment="1">
      <alignment horizontal="center"/>
    </xf>
    <xf numFmtId="0" fontId="1" fillId="0" borderId="12" xfId="0" applyFont="1" applyFill="1" applyBorder="1" applyAlignment="1">
      <alignment horizontal="center"/>
    </xf>
    <xf numFmtId="0" fontId="1" fillId="0" borderId="0"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Alignment="1">
      <alignment horizontal="justify" vertical="top" wrapText="1"/>
    </xf>
    <xf numFmtId="0" fontId="1" fillId="0" borderId="0" xfId="0" applyFont="1" applyAlignment="1" quotePrefix="1">
      <alignment horizontal="justify" vertical="top" wrapText="1"/>
    </xf>
    <xf numFmtId="0" fontId="12" fillId="0" borderId="0" xfId="25" applyFont="1" applyFill="1" applyAlignment="1">
      <alignment horizontal="justify" vertical="top"/>
      <protection/>
    </xf>
    <xf numFmtId="0" fontId="16" fillId="0" borderId="0" xfId="0" applyNumberFormat="1" applyFont="1" applyFill="1" applyAlignment="1">
      <alignment horizontal="justify" vertical="top" wrapText="1"/>
    </xf>
    <xf numFmtId="0" fontId="16" fillId="0" borderId="0" xfId="0" applyNumberFormat="1" applyFont="1" applyFill="1" applyAlignment="1" quotePrefix="1">
      <alignment horizontal="justify" vertical="top" wrapText="1"/>
    </xf>
    <xf numFmtId="0" fontId="1" fillId="0" borderId="0" xfId="25" applyFont="1" applyFill="1" applyAlignment="1">
      <alignment horizontal="justify" vertical="top"/>
      <protection/>
    </xf>
    <xf numFmtId="0" fontId="1" fillId="0" borderId="0" xfId="25" applyFont="1" applyFill="1" applyAlignment="1">
      <alignment vertical="top"/>
      <protection/>
    </xf>
    <xf numFmtId="0" fontId="6" fillId="0" borderId="0" xfId="0" applyFont="1" applyFill="1" applyAlignment="1">
      <alignment horizontal="justify" vertical="top" wrapText="1"/>
    </xf>
    <xf numFmtId="0" fontId="1" fillId="0" borderId="0" xfId="25" applyFont="1" applyFill="1" applyAlignment="1">
      <alignment horizontal="justify" vertical="top" wrapText="1"/>
      <protection/>
    </xf>
    <xf numFmtId="0" fontId="1" fillId="0" borderId="0" xfId="0" applyFont="1" applyFill="1" applyAlignment="1">
      <alignment horizontal="justify"/>
    </xf>
    <xf numFmtId="0" fontId="1" fillId="0" borderId="0" xfId="25" applyFont="1" applyFill="1" applyAlignment="1" quotePrefix="1">
      <alignment horizontal="justify" vertical="top" wrapText="1"/>
      <protection/>
    </xf>
    <xf numFmtId="0" fontId="1" fillId="0" borderId="0" xfId="23" applyFont="1" applyFill="1" applyAlignment="1">
      <alignment horizontal="justify" vertical="top"/>
      <protection/>
    </xf>
    <xf numFmtId="0" fontId="6" fillId="0" borderId="0" xfId="23" applyFont="1" applyFill="1" applyBorder="1" applyAlignment="1">
      <alignment horizontal="justify" vertical="top" wrapText="1"/>
      <protection/>
    </xf>
    <xf numFmtId="0" fontId="1" fillId="0" borderId="0" xfId="0" applyFont="1" applyFill="1" applyAlignment="1">
      <alignment horizontal="justify" vertical="top"/>
    </xf>
    <xf numFmtId="0" fontId="1" fillId="0" borderId="0" xfId="0" applyFont="1" applyFill="1" applyAlignment="1" quotePrefix="1">
      <alignment horizontal="justify" vertical="top" wrapText="1"/>
    </xf>
    <xf numFmtId="0" fontId="1" fillId="0" borderId="0" xfId="23" applyFont="1" applyFill="1" applyAlignment="1">
      <alignment horizontal="justify" vertical="top" wrapText="1"/>
      <protection/>
    </xf>
    <xf numFmtId="3" fontId="6" fillId="0" borderId="2" xfId="24" applyFont="1" applyFill="1" applyBorder="1" applyAlignment="1">
      <alignment horizontal="center" vertical="top"/>
      <protection/>
    </xf>
    <xf numFmtId="3" fontId="6" fillId="0" borderId="3" xfId="24" applyFont="1" applyFill="1" applyBorder="1" applyAlignment="1">
      <alignment horizontal="center" vertical="top"/>
      <protection/>
    </xf>
    <xf numFmtId="3" fontId="6" fillId="0" borderId="4" xfId="24" applyFont="1" applyFill="1" applyBorder="1" applyAlignment="1">
      <alignment horizontal="center" vertical="top"/>
      <protection/>
    </xf>
    <xf numFmtId="0" fontId="1" fillId="0" borderId="0" xfId="25" applyFont="1" applyFill="1" applyAlignment="1" quotePrefix="1">
      <alignment horizontal="justify" vertical="top"/>
      <protection/>
    </xf>
    <xf numFmtId="37" fontId="1" fillId="0" borderId="0" xfId="24" applyNumberFormat="1" applyFont="1" applyFill="1" applyAlignment="1" quotePrefix="1">
      <alignment horizontal="justify" wrapText="1"/>
      <protection/>
    </xf>
    <xf numFmtId="0" fontId="1" fillId="0" borderId="0" xfId="0" applyFont="1" applyFill="1" applyAlignment="1">
      <alignment/>
    </xf>
  </cellXfs>
  <cellStyles count="13">
    <cellStyle name="Normal" xfId="0"/>
    <cellStyle name="Alignment" xfId="15"/>
    <cellStyle name="Comma" xfId="16"/>
    <cellStyle name="Comma [0]" xfId="17"/>
    <cellStyle name="Currency" xfId="18"/>
    <cellStyle name="Currency [0]" xfId="19"/>
    <cellStyle name="Followed Hyperlink" xfId="20"/>
    <cellStyle name="Hyperlink" xfId="21"/>
    <cellStyle name="Normal_Financial Statm" xfId="22"/>
    <cellStyle name="Normal_GW 1Q2005 Qtrly Rpt" xfId="23"/>
    <cellStyle name="Normal_Notes" xfId="24"/>
    <cellStyle name="Normal_Sheet5"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42"/>
  <sheetViews>
    <sheetView workbookViewId="0" topLeftCell="A16">
      <selection activeCell="F5" sqref="F5"/>
    </sheetView>
  </sheetViews>
  <sheetFormatPr defaultColWidth="9.140625" defaultRowHeight="12.75"/>
  <cols>
    <col min="1" max="2" width="5.7109375" style="0" customWidth="1"/>
    <col min="3" max="3" width="7.00390625" style="0" customWidth="1"/>
    <col min="4" max="4" width="8.7109375" style="0" customWidth="1"/>
    <col min="5" max="5" width="4.7109375" style="0" customWidth="1"/>
    <col min="6" max="6" width="8.28125" style="0" customWidth="1"/>
    <col min="7" max="13" width="4.7109375" style="0" customWidth="1"/>
    <col min="14" max="14" width="4.28125" style="0" customWidth="1"/>
  </cols>
  <sheetData>
    <row r="1" spans="1:15" ht="15">
      <c r="A1" s="77" t="s">
        <v>4</v>
      </c>
      <c r="B1" s="78"/>
      <c r="C1" s="78"/>
      <c r="D1" s="78"/>
      <c r="E1" s="78"/>
      <c r="F1" s="79"/>
      <c r="G1" s="78"/>
      <c r="H1" s="78"/>
      <c r="I1" s="78"/>
      <c r="J1" s="78"/>
      <c r="K1" s="78"/>
      <c r="L1" s="78"/>
      <c r="M1" s="78"/>
      <c r="N1" s="78"/>
      <c r="O1" s="78"/>
    </row>
    <row r="2" spans="1:15" ht="15">
      <c r="A2" s="77"/>
      <c r="B2" s="78"/>
      <c r="C2" s="78"/>
      <c r="D2" s="78"/>
      <c r="E2" s="78"/>
      <c r="F2" s="78"/>
      <c r="G2" s="78"/>
      <c r="H2" s="78"/>
      <c r="I2" s="78"/>
      <c r="J2" s="78"/>
      <c r="K2" s="78"/>
      <c r="L2" s="78"/>
      <c r="M2" s="78"/>
      <c r="N2" s="78"/>
      <c r="O2" s="78"/>
    </row>
    <row r="3" spans="1:15" ht="15">
      <c r="A3" s="78"/>
      <c r="B3" s="78"/>
      <c r="C3" s="78"/>
      <c r="D3" s="78"/>
      <c r="E3" s="78"/>
      <c r="F3" s="78"/>
      <c r="G3" s="78"/>
      <c r="H3" s="78"/>
      <c r="I3" s="78"/>
      <c r="J3" s="78"/>
      <c r="K3" s="78"/>
      <c r="L3" s="78"/>
      <c r="M3" s="78"/>
      <c r="N3" s="78"/>
      <c r="O3" s="78"/>
    </row>
    <row r="4" spans="1:15" ht="15">
      <c r="A4" s="78"/>
      <c r="B4" s="78"/>
      <c r="C4" s="78"/>
      <c r="D4" s="78"/>
      <c r="E4" s="78"/>
      <c r="F4" s="78"/>
      <c r="G4" s="78"/>
      <c r="H4" s="78"/>
      <c r="I4" s="78"/>
      <c r="J4" s="78"/>
      <c r="K4" s="78"/>
      <c r="L4" s="78"/>
      <c r="M4" s="78"/>
      <c r="N4" s="78"/>
      <c r="O4" s="78"/>
    </row>
    <row r="5" spans="1:15" ht="15">
      <c r="A5" s="78"/>
      <c r="B5" s="78"/>
      <c r="C5" s="78"/>
      <c r="D5" s="78"/>
      <c r="E5" s="78"/>
      <c r="F5" s="78"/>
      <c r="G5" s="78"/>
      <c r="H5" s="78"/>
      <c r="I5" s="78"/>
      <c r="J5" s="78"/>
      <c r="K5" s="78"/>
      <c r="L5" s="78"/>
      <c r="M5" s="78"/>
      <c r="N5" s="78"/>
      <c r="O5" s="78"/>
    </row>
    <row r="6" spans="1:15" ht="15">
      <c r="A6" s="78"/>
      <c r="B6" s="78"/>
      <c r="C6" s="78"/>
      <c r="D6" s="78"/>
      <c r="E6" s="78"/>
      <c r="F6" s="78"/>
      <c r="G6" s="78"/>
      <c r="H6" s="78"/>
      <c r="I6" s="78"/>
      <c r="J6" s="78"/>
      <c r="K6" s="78"/>
      <c r="L6" s="78"/>
      <c r="M6" s="78"/>
      <c r="N6" s="78"/>
      <c r="O6" s="78"/>
    </row>
    <row r="7" spans="1:15" ht="15">
      <c r="A7" s="78"/>
      <c r="B7" s="78"/>
      <c r="C7" s="78"/>
      <c r="D7" s="78"/>
      <c r="E7" s="78"/>
      <c r="F7" s="78"/>
      <c r="G7" s="78"/>
      <c r="H7" s="78"/>
      <c r="I7" s="78"/>
      <c r="J7" s="78"/>
      <c r="K7" s="78"/>
      <c r="L7" s="78"/>
      <c r="M7" s="78"/>
      <c r="N7" s="78"/>
      <c r="O7" s="78"/>
    </row>
    <row r="8" spans="1:15" ht="15">
      <c r="A8" s="78"/>
      <c r="B8" s="78"/>
      <c r="C8" s="78"/>
      <c r="D8" s="78"/>
      <c r="E8" s="78"/>
      <c r="F8" s="78"/>
      <c r="G8" s="78"/>
      <c r="H8" s="78"/>
      <c r="I8" s="78"/>
      <c r="J8" s="78"/>
      <c r="K8" s="78"/>
      <c r="L8" s="78"/>
      <c r="M8" s="78"/>
      <c r="N8" s="78"/>
      <c r="O8" s="78"/>
    </row>
    <row r="9" spans="1:15" ht="15">
      <c r="A9" s="78"/>
      <c r="B9" s="78"/>
      <c r="C9" s="78"/>
      <c r="D9" s="78"/>
      <c r="E9" s="78"/>
      <c r="F9" s="78"/>
      <c r="G9" s="78"/>
      <c r="H9" s="78"/>
      <c r="I9" s="78"/>
      <c r="J9" s="78"/>
      <c r="K9" s="78"/>
      <c r="L9" s="78"/>
      <c r="M9" s="78"/>
      <c r="N9" s="78"/>
      <c r="O9" s="78"/>
    </row>
    <row r="10" spans="1:15" ht="15">
      <c r="A10" s="78"/>
      <c r="B10" s="78"/>
      <c r="C10" s="78"/>
      <c r="D10" s="78"/>
      <c r="E10" s="78"/>
      <c r="F10" s="78"/>
      <c r="G10" s="78"/>
      <c r="H10" s="78"/>
      <c r="I10" s="78"/>
      <c r="J10" s="78"/>
      <c r="K10" s="78"/>
      <c r="L10" s="78"/>
      <c r="M10" s="78"/>
      <c r="N10" s="78"/>
      <c r="O10" s="78"/>
    </row>
    <row r="11" spans="1:15" ht="15">
      <c r="A11" s="78"/>
      <c r="B11" s="78"/>
      <c r="C11" s="78"/>
      <c r="D11" s="78"/>
      <c r="E11" s="78"/>
      <c r="F11" s="78"/>
      <c r="G11" s="78"/>
      <c r="H11" s="78"/>
      <c r="I11" s="78"/>
      <c r="J11" s="78"/>
      <c r="K11" s="78"/>
      <c r="L11" s="78"/>
      <c r="M11" s="78"/>
      <c r="N11" s="78"/>
      <c r="O11" s="78"/>
    </row>
    <row r="12" spans="1:15" ht="15">
      <c r="A12" s="78"/>
      <c r="B12" s="78"/>
      <c r="C12" s="78"/>
      <c r="D12" s="78"/>
      <c r="E12" s="78"/>
      <c r="F12" s="78"/>
      <c r="G12" s="78"/>
      <c r="H12" s="78"/>
      <c r="I12" s="78"/>
      <c r="J12" s="78"/>
      <c r="K12" s="78"/>
      <c r="L12" s="78"/>
      <c r="M12" s="78"/>
      <c r="N12" s="78"/>
      <c r="O12" s="78"/>
    </row>
    <row r="13" spans="1:15" ht="15">
      <c r="A13" s="78"/>
      <c r="B13" s="78"/>
      <c r="C13" s="78"/>
      <c r="D13" s="78"/>
      <c r="E13" s="78"/>
      <c r="F13" s="78"/>
      <c r="G13" s="78"/>
      <c r="H13" s="78"/>
      <c r="I13" s="78"/>
      <c r="J13" s="78"/>
      <c r="K13" s="78"/>
      <c r="L13" s="78"/>
      <c r="M13" s="78"/>
      <c r="N13" s="78"/>
      <c r="O13" s="78"/>
    </row>
    <row r="14" spans="1:15" ht="15">
      <c r="A14" s="78"/>
      <c r="B14" s="78"/>
      <c r="C14" s="78"/>
      <c r="D14" s="78"/>
      <c r="E14" s="78"/>
      <c r="F14" s="78"/>
      <c r="G14" s="78"/>
      <c r="H14" s="78"/>
      <c r="I14" s="78"/>
      <c r="J14" s="78"/>
      <c r="K14" s="78"/>
      <c r="L14" s="78"/>
      <c r="M14" s="78"/>
      <c r="N14" s="78"/>
      <c r="O14" s="78"/>
    </row>
    <row r="15" spans="1:15" ht="15">
      <c r="A15" s="78"/>
      <c r="B15" s="78"/>
      <c r="C15" s="78"/>
      <c r="D15" s="78"/>
      <c r="E15" s="78"/>
      <c r="F15" s="78"/>
      <c r="G15" s="78"/>
      <c r="H15" s="78"/>
      <c r="I15" s="78"/>
      <c r="J15" s="78"/>
      <c r="K15" s="78"/>
      <c r="L15" s="78"/>
      <c r="M15" s="78"/>
      <c r="N15" s="78"/>
      <c r="O15" s="78"/>
    </row>
    <row r="16" spans="1:15" ht="15">
      <c r="A16" s="78"/>
      <c r="B16" s="78"/>
      <c r="C16" s="78"/>
      <c r="D16" s="80"/>
      <c r="E16" s="81"/>
      <c r="F16" s="81"/>
      <c r="G16" s="81"/>
      <c r="H16" s="81"/>
      <c r="I16" s="81"/>
      <c r="J16" s="81"/>
      <c r="K16" s="81"/>
      <c r="L16" s="81"/>
      <c r="M16" s="81"/>
      <c r="N16" s="82"/>
      <c r="O16" s="83"/>
    </row>
    <row r="17" spans="1:15" ht="15">
      <c r="A17" s="78"/>
      <c r="B17" s="78"/>
      <c r="C17" s="78"/>
      <c r="D17" s="84"/>
      <c r="E17" s="85"/>
      <c r="F17" s="85"/>
      <c r="G17" s="85"/>
      <c r="H17" s="85"/>
      <c r="I17" s="85"/>
      <c r="J17" s="85"/>
      <c r="K17" s="85"/>
      <c r="L17" s="85"/>
      <c r="M17" s="85"/>
      <c r="N17" s="86"/>
      <c r="O17" s="83"/>
    </row>
    <row r="18" spans="1:15" ht="15">
      <c r="A18" s="78"/>
      <c r="B18" s="78"/>
      <c r="C18" s="78"/>
      <c r="D18" s="84"/>
      <c r="E18" s="85"/>
      <c r="F18" s="85"/>
      <c r="G18" s="85"/>
      <c r="H18" s="85"/>
      <c r="I18" s="85"/>
      <c r="J18" s="85"/>
      <c r="K18" s="85"/>
      <c r="L18" s="85"/>
      <c r="M18" s="85"/>
      <c r="N18" s="86"/>
      <c r="O18" s="83"/>
    </row>
    <row r="19" spans="1:15" ht="15">
      <c r="A19" s="87"/>
      <c r="B19" s="87"/>
      <c r="C19" s="87"/>
      <c r="D19" s="169" t="s">
        <v>171</v>
      </c>
      <c r="E19" s="170"/>
      <c r="F19" s="170"/>
      <c r="G19" s="170"/>
      <c r="H19" s="170"/>
      <c r="I19" s="170"/>
      <c r="J19" s="170"/>
      <c r="K19" s="170"/>
      <c r="L19" s="170"/>
      <c r="M19" s="170"/>
      <c r="N19" s="171"/>
      <c r="O19" s="83"/>
    </row>
    <row r="20" spans="1:15" ht="15">
      <c r="A20" s="87"/>
      <c r="B20" s="87"/>
      <c r="C20" s="87"/>
      <c r="D20" s="172" t="s">
        <v>172</v>
      </c>
      <c r="E20" s="173"/>
      <c r="F20" s="173"/>
      <c r="G20" s="173"/>
      <c r="H20" s="173"/>
      <c r="I20" s="173"/>
      <c r="J20" s="173"/>
      <c r="K20" s="173"/>
      <c r="L20" s="173"/>
      <c r="M20" s="173"/>
      <c r="N20" s="174"/>
      <c r="O20" s="83"/>
    </row>
    <row r="21" spans="1:15" ht="15">
      <c r="A21" s="87"/>
      <c r="B21" s="87"/>
      <c r="C21" s="87"/>
      <c r="D21" s="88"/>
      <c r="E21" s="89"/>
      <c r="F21" s="89"/>
      <c r="G21" s="89"/>
      <c r="H21" s="89"/>
      <c r="I21" s="89"/>
      <c r="J21" s="89"/>
      <c r="K21" s="89"/>
      <c r="L21" s="89"/>
      <c r="M21" s="89"/>
      <c r="N21" s="90"/>
      <c r="O21" s="83"/>
    </row>
    <row r="22" spans="1:15" ht="15">
      <c r="A22" s="87"/>
      <c r="B22" s="87"/>
      <c r="C22" s="87"/>
      <c r="D22" s="175" t="s">
        <v>173</v>
      </c>
      <c r="E22" s="176"/>
      <c r="F22" s="176"/>
      <c r="G22" s="176"/>
      <c r="H22" s="176"/>
      <c r="I22" s="176"/>
      <c r="J22" s="176"/>
      <c r="K22" s="176"/>
      <c r="L22" s="176"/>
      <c r="M22" s="176"/>
      <c r="N22" s="177"/>
      <c r="O22" s="83"/>
    </row>
    <row r="23" spans="1:15" ht="15">
      <c r="A23" s="87"/>
      <c r="B23" s="87"/>
      <c r="C23" s="87"/>
      <c r="D23" s="175" t="s">
        <v>174</v>
      </c>
      <c r="E23" s="178"/>
      <c r="F23" s="178"/>
      <c r="G23" s="178"/>
      <c r="H23" s="178"/>
      <c r="I23" s="178"/>
      <c r="J23" s="178"/>
      <c r="K23" s="178"/>
      <c r="L23" s="178"/>
      <c r="M23" s="178"/>
      <c r="N23" s="179"/>
      <c r="O23" s="83"/>
    </row>
    <row r="24" spans="1:15" ht="15">
      <c r="A24" s="78"/>
      <c r="B24" s="78"/>
      <c r="C24" s="78"/>
      <c r="D24" s="84"/>
      <c r="E24" s="85"/>
      <c r="F24" s="85"/>
      <c r="G24" s="85"/>
      <c r="H24" s="85"/>
      <c r="I24" s="85"/>
      <c r="J24" s="85"/>
      <c r="K24" s="85"/>
      <c r="L24" s="85"/>
      <c r="M24" s="85"/>
      <c r="N24" s="86"/>
      <c r="O24" s="83"/>
    </row>
    <row r="25" spans="1:15" ht="15">
      <c r="A25" s="78"/>
      <c r="B25" s="78"/>
      <c r="C25" s="78"/>
      <c r="D25" s="84"/>
      <c r="E25" s="85"/>
      <c r="F25" s="85"/>
      <c r="G25" s="85"/>
      <c r="H25" s="85"/>
      <c r="I25" s="85"/>
      <c r="J25" s="85"/>
      <c r="K25" s="85"/>
      <c r="L25" s="85"/>
      <c r="M25" s="85"/>
      <c r="N25" s="86"/>
      <c r="O25" s="83"/>
    </row>
    <row r="26" spans="1:15" ht="15">
      <c r="A26" s="78"/>
      <c r="B26" s="78"/>
      <c r="C26" s="78"/>
      <c r="D26" s="91" t="s">
        <v>170</v>
      </c>
      <c r="E26" s="92"/>
      <c r="F26" s="92"/>
      <c r="G26" s="92"/>
      <c r="H26" s="92"/>
      <c r="I26" s="92"/>
      <c r="J26" s="92"/>
      <c r="K26" s="92"/>
      <c r="L26" s="92"/>
      <c r="M26" s="92"/>
      <c r="N26" s="93"/>
      <c r="O26" s="83"/>
    </row>
    <row r="27" spans="1:15" ht="15">
      <c r="A27" s="78"/>
      <c r="B27" s="78"/>
      <c r="C27" s="78"/>
      <c r="D27" s="83"/>
      <c r="E27" s="83"/>
      <c r="F27" s="83"/>
      <c r="G27" s="83"/>
      <c r="H27" s="83"/>
      <c r="I27" s="83"/>
      <c r="J27" s="83"/>
      <c r="K27" s="83"/>
      <c r="L27" s="83"/>
      <c r="M27" s="83"/>
      <c r="N27" s="83"/>
      <c r="O27" s="78"/>
    </row>
    <row r="28" spans="1:15" ht="15">
      <c r="A28" s="78"/>
      <c r="B28" s="78"/>
      <c r="C28" s="78"/>
      <c r="D28" s="78"/>
      <c r="E28" s="78"/>
      <c r="F28" s="78"/>
      <c r="G28" s="78"/>
      <c r="H28" s="78"/>
      <c r="I28" s="78"/>
      <c r="J28" s="78"/>
      <c r="K28" s="78"/>
      <c r="L28" s="78"/>
      <c r="M28" s="78"/>
      <c r="N28" s="78"/>
      <c r="O28" s="78"/>
    </row>
    <row r="29" spans="1:15" ht="15">
      <c r="A29" s="78"/>
      <c r="B29" s="78"/>
      <c r="C29" s="78"/>
      <c r="D29" s="78"/>
      <c r="E29" s="78"/>
      <c r="F29" s="78"/>
      <c r="G29" s="78"/>
      <c r="H29" s="78"/>
      <c r="I29" s="78"/>
      <c r="J29" s="78"/>
      <c r="K29" s="78"/>
      <c r="L29" s="78"/>
      <c r="M29" s="78"/>
      <c r="N29" s="78"/>
      <c r="O29" s="78"/>
    </row>
    <row r="30" spans="1:15" ht="15">
      <c r="A30" s="78"/>
      <c r="B30" s="78"/>
      <c r="C30" s="78"/>
      <c r="D30" s="78"/>
      <c r="E30" s="78"/>
      <c r="F30" s="78"/>
      <c r="G30" s="78"/>
      <c r="H30" s="78"/>
      <c r="I30" s="78"/>
      <c r="J30" s="78"/>
      <c r="K30" s="78"/>
      <c r="L30" s="78"/>
      <c r="M30" s="78"/>
      <c r="N30" s="78"/>
      <c r="O30" s="78"/>
    </row>
    <row r="31" spans="1:15" ht="15">
      <c r="A31" s="78"/>
      <c r="B31" s="78"/>
      <c r="C31" s="78"/>
      <c r="D31" s="78"/>
      <c r="E31" s="78"/>
      <c r="F31" s="78"/>
      <c r="G31" s="78"/>
      <c r="H31" s="78"/>
      <c r="I31" s="78"/>
      <c r="J31" s="78"/>
      <c r="K31" s="78"/>
      <c r="L31" s="78"/>
      <c r="M31" s="78"/>
      <c r="N31" s="78"/>
      <c r="O31" s="78"/>
    </row>
    <row r="32" spans="1:15" ht="15">
      <c r="A32" s="78"/>
      <c r="B32" s="78"/>
      <c r="C32" s="78"/>
      <c r="D32" s="78"/>
      <c r="E32" s="78"/>
      <c r="F32" s="78"/>
      <c r="G32" s="78"/>
      <c r="H32" s="78"/>
      <c r="I32" s="78"/>
      <c r="J32" s="78"/>
      <c r="K32" s="78"/>
      <c r="L32" s="78"/>
      <c r="M32" s="78"/>
      <c r="N32" s="78"/>
      <c r="O32" s="78"/>
    </row>
    <row r="33" spans="1:15" ht="15">
      <c r="A33" s="78"/>
      <c r="B33" s="78"/>
      <c r="C33" s="78"/>
      <c r="D33" s="78"/>
      <c r="E33" s="78"/>
      <c r="F33" s="78"/>
      <c r="G33" s="78"/>
      <c r="H33" s="78"/>
      <c r="I33" s="78"/>
      <c r="J33" s="78"/>
      <c r="K33" s="78"/>
      <c r="L33" s="78"/>
      <c r="M33" s="78"/>
      <c r="N33" s="78"/>
      <c r="O33" s="78"/>
    </row>
    <row r="34" spans="1:15" ht="15">
      <c r="A34" s="78"/>
      <c r="B34" s="78"/>
      <c r="C34" s="78"/>
      <c r="D34" s="78"/>
      <c r="E34" s="78"/>
      <c r="F34" s="78"/>
      <c r="G34" s="78"/>
      <c r="H34" s="78"/>
      <c r="I34" s="78"/>
      <c r="J34" s="78"/>
      <c r="K34" s="78"/>
      <c r="L34" s="78"/>
      <c r="M34" s="78"/>
      <c r="N34" s="78"/>
      <c r="O34" s="78"/>
    </row>
    <row r="35" spans="1:15" ht="15">
      <c r="A35" s="78"/>
      <c r="B35" s="78"/>
      <c r="C35" s="78"/>
      <c r="D35" s="78"/>
      <c r="E35" s="78"/>
      <c r="F35" s="78"/>
      <c r="G35" s="78"/>
      <c r="H35" s="78"/>
      <c r="I35" s="78"/>
      <c r="J35" s="78"/>
      <c r="K35" s="78"/>
      <c r="L35" s="78"/>
      <c r="M35" s="78"/>
      <c r="N35" s="78"/>
      <c r="O35" s="78"/>
    </row>
    <row r="36" spans="1:15" ht="15">
      <c r="A36" s="78"/>
      <c r="B36" s="78"/>
      <c r="C36" s="78"/>
      <c r="D36" s="78"/>
      <c r="E36" s="78"/>
      <c r="F36" s="78"/>
      <c r="G36" s="78"/>
      <c r="H36" s="78"/>
      <c r="I36" s="78"/>
      <c r="J36" s="78"/>
      <c r="K36" s="78"/>
      <c r="L36" s="78"/>
      <c r="M36" s="78"/>
      <c r="N36" s="78"/>
      <c r="O36" s="78"/>
    </row>
    <row r="37" spans="1:15" ht="15">
      <c r="A37" s="78"/>
      <c r="B37" s="78"/>
      <c r="C37" s="78"/>
      <c r="D37" s="78"/>
      <c r="E37" s="78"/>
      <c r="F37" s="78"/>
      <c r="G37" s="78"/>
      <c r="H37" s="78"/>
      <c r="I37" s="78"/>
      <c r="J37" s="78"/>
      <c r="K37" s="78"/>
      <c r="L37" s="78"/>
      <c r="M37" s="78"/>
      <c r="N37" s="78"/>
      <c r="O37" s="78"/>
    </row>
    <row r="38" spans="1:15" ht="15">
      <c r="A38" s="78"/>
      <c r="B38" s="78"/>
      <c r="C38" s="78"/>
      <c r="D38" s="78"/>
      <c r="E38" s="78"/>
      <c r="F38" s="78"/>
      <c r="G38" s="78"/>
      <c r="H38" s="78"/>
      <c r="I38" s="78"/>
      <c r="J38" s="78"/>
      <c r="K38" s="78"/>
      <c r="L38" s="78"/>
      <c r="M38" s="78"/>
      <c r="N38" s="78"/>
      <c r="O38" s="78"/>
    </row>
    <row r="39" spans="1:15" ht="15">
      <c r="A39" s="78"/>
      <c r="B39" s="78"/>
      <c r="C39" s="78"/>
      <c r="D39" s="78"/>
      <c r="E39" s="78"/>
      <c r="F39" s="78"/>
      <c r="G39" s="78"/>
      <c r="H39" s="78"/>
      <c r="I39" s="78"/>
      <c r="J39" s="78"/>
      <c r="K39" s="78"/>
      <c r="L39" s="78"/>
      <c r="M39" s="78"/>
      <c r="N39" s="78"/>
      <c r="O39" s="78"/>
    </row>
    <row r="40" spans="1:15" ht="15">
      <c r="A40" s="78"/>
      <c r="B40" s="78"/>
      <c r="C40" s="78"/>
      <c r="D40" s="78"/>
      <c r="E40" s="78"/>
      <c r="F40" s="78"/>
      <c r="G40" s="78"/>
      <c r="H40" s="78"/>
      <c r="I40" s="78"/>
      <c r="J40" s="78"/>
      <c r="K40" s="78"/>
      <c r="L40" s="78"/>
      <c r="M40" s="78"/>
      <c r="N40" s="78"/>
      <c r="O40" s="78"/>
    </row>
    <row r="41" spans="1:15" ht="15">
      <c r="A41" s="78"/>
      <c r="B41" s="78"/>
      <c r="C41" s="78"/>
      <c r="D41" s="78"/>
      <c r="E41" s="78"/>
      <c r="F41" s="78"/>
      <c r="G41" s="78"/>
      <c r="H41" s="78"/>
      <c r="I41" s="78"/>
      <c r="J41" s="78"/>
      <c r="K41" s="78"/>
      <c r="L41" s="78"/>
      <c r="M41" s="78"/>
      <c r="N41" s="78"/>
      <c r="O41" s="78"/>
    </row>
    <row r="42" spans="1:15" ht="15">
      <c r="A42" s="78"/>
      <c r="B42" s="78"/>
      <c r="C42" s="78"/>
      <c r="D42" s="78"/>
      <c r="E42" s="78"/>
      <c r="F42" s="78"/>
      <c r="G42" s="78"/>
      <c r="H42" s="78"/>
      <c r="I42" s="78"/>
      <c r="J42" s="78"/>
      <c r="K42" s="78"/>
      <c r="L42" s="78"/>
      <c r="M42" s="78"/>
      <c r="N42" s="78"/>
      <c r="O42" s="78"/>
    </row>
  </sheetData>
  <mergeCells count="4">
    <mergeCell ref="D19:N19"/>
    <mergeCell ref="D20:N20"/>
    <mergeCell ref="D22:N22"/>
    <mergeCell ref="D23:N23"/>
  </mergeCells>
  <printOptions/>
  <pageMargins left="0.5" right="0.5" top="0.25" bottom="0.7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59"/>
  <sheetViews>
    <sheetView view="pageBreakPreview" zoomScale="60" workbookViewId="0" topLeftCell="A15">
      <selection activeCell="A56" sqref="A56:L58"/>
    </sheetView>
  </sheetViews>
  <sheetFormatPr defaultColWidth="9.140625" defaultRowHeight="12.75"/>
  <cols>
    <col min="1" max="1" width="2.421875" style="5" customWidth="1"/>
    <col min="2" max="2" width="18.8515625" style="5" customWidth="1"/>
    <col min="3" max="3" width="3.140625" style="5" customWidth="1"/>
    <col min="4" max="4" width="7.7109375" style="5" customWidth="1"/>
    <col min="5" max="5" width="1.7109375" style="5" customWidth="1"/>
    <col min="6" max="6" width="12.7109375" style="6" customWidth="1"/>
    <col min="7" max="7" width="1.7109375" style="6" customWidth="1"/>
    <col min="8" max="8" width="12.7109375" style="5" customWidth="1"/>
    <col min="9" max="9" width="2.7109375" style="5" customWidth="1"/>
    <col min="10" max="10" width="12.7109375" style="6" customWidth="1"/>
    <col min="11" max="11" width="1.7109375" style="6" customWidth="1"/>
    <col min="12" max="12" width="12.7109375" style="5" customWidth="1"/>
    <col min="13" max="16384" width="9.140625" style="5" customWidth="1"/>
  </cols>
  <sheetData>
    <row r="1" ht="12.75">
      <c r="A1" s="5" t="s">
        <v>4</v>
      </c>
    </row>
    <row r="3" ht="12.75">
      <c r="A3" s="7" t="s">
        <v>5</v>
      </c>
    </row>
    <row r="4" spans="1:13" ht="12.75">
      <c r="A4" s="39" t="s">
        <v>9</v>
      </c>
      <c r="B4" s="9"/>
      <c r="C4" s="9"/>
      <c r="D4" s="9"/>
      <c r="E4" s="9"/>
      <c r="F4" s="10"/>
      <c r="G4" s="10"/>
      <c r="H4" s="9"/>
      <c r="I4" s="9"/>
      <c r="J4" s="10"/>
      <c r="K4" s="10"/>
      <c r="L4" s="9"/>
      <c r="M4" s="40"/>
    </row>
    <row r="7" spans="1:12" ht="12.75">
      <c r="A7" s="11"/>
      <c r="B7" s="12"/>
      <c r="C7" s="12"/>
      <c r="D7" s="12"/>
      <c r="E7" s="12"/>
      <c r="F7" s="13"/>
      <c r="G7" s="13"/>
      <c r="H7" s="12"/>
      <c r="I7" s="12"/>
      <c r="J7" s="13"/>
      <c r="K7" s="13"/>
      <c r="L7" s="14"/>
    </row>
    <row r="8" spans="1:12" ht="12.75">
      <c r="A8" s="181" t="s">
        <v>212</v>
      </c>
      <c r="B8" s="182"/>
      <c r="C8" s="182"/>
      <c r="D8" s="182"/>
      <c r="E8" s="182"/>
      <c r="F8" s="182"/>
      <c r="G8" s="182"/>
      <c r="H8" s="182"/>
      <c r="I8" s="182"/>
      <c r="J8" s="182"/>
      <c r="K8" s="182"/>
      <c r="L8" s="183"/>
    </row>
    <row r="9" spans="1:12" ht="12.75">
      <c r="A9" s="184" t="s">
        <v>10</v>
      </c>
      <c r="B9" s="182"/>
      <c r="C9" s="182"/>
      <c r="D9" s="182"/>
      <c r="E9" s="182"/>
      <c r="F9" s="182"/>
      <c r="G9" s="182"/>
      <c r="H9" s="182"/>
      <c r="I9" s="182"/>
      <c r="J9" s="182"/>
      <c r="K9" s="182"/>
      <c r="L9" s="183"/>
    </row>
    <row r="10" spans="1:12" ht="12.75">
      <c r="A10" s="185" t="s">
        <v>11</v>
      </c>
      <c r="B10" s="165"/>
      <c r="C10" s="165"/>
      <c r="D10" s="165"/>
      <c r="E10" s="165"/>
      <c r="F10" s="165"/>
      <c r="G10" s="165"/>
      <c r="H10" s="165"/>
      <c r="I10" s="165"/>
      <c r="J10" s="165"/>
      <c r="K10" s="165"/>
      <c r="L10" s="166"/>
    </row>
    <row r="11" spans="1:12" ht="12.75">
      <c r="A11" s="16"/>
      <c r="B11" s="9"/>
      <c r="C11" s="9"/>
      <c r="D11" s="9"/>
      <c r="E11" s="9"/>
      <c r="F11" s="10"/>
      <c r="G11" s="10"/>
      <c r="H11" s="9"/>
      <c r="I11" s="9"/>
      <c r="J11" s="10"/>
      <c r="K11" s="10"/>
      <c r="L11" s="17"/>
    </row>
    <row r="14" spans="6:12" ht="12.75">
      <c r="F14" s="167" t="s">
        <v>12</v>
      </c>
      <c r="G14" s="167"/>
      <c r="H14" s="167"/>
      <c r="J14" s="167" t="s">
        <v>13</v>
      </c>
      <c r="K14" s="167"/>
      <c r="L14" s="167"/>
    </row>
    <row r="15" spans="6:12" ht="12.75">
      <c r="F15" s="20" t="s">
        <v>70</v>
      </c>
      <c r="G15" s="15"/>
      <c r="H15" s="19" t="s">
        <v>72</v>
      </c>
      <c r="J15" s="20" t="s">
        <v>70</v>
      </c>
      <c r="K15" s="15"/>
      <c r="L15" s="19" t="s">
        <v>72</v>
      </c>
    </row>
    <row r="16" spans="6:12" ht="12.75">
      <c r="F16" s="20" t="s">
        <v>71</v>
      </c>
      <c r="G16" s="15"/>
      <c r="H16" s="19" t="s">
        <v>73</v>
      </c>
      <c r="J16" s="20" t="s">
        <v>71</v>
      </c>
      <c r="K16" s="15"/>
      <c r="L16" s="19" t="s">
        <v>73</v>
      </c>
    </row>
    <row r="17" spans="6:12" ht="12.75">
      <c r="F17" s="20" t="s">
        <v>65</v>
      </c>
      <c r="G17" s="15"/>
      <c r="H17" s="19" t="s">
        <v>65</v>
      </c>
      <c r="J17" s="20" t="s">
        <v>74</v>
      </c>
      <c r="K17" s="15"/>
      <c r="L17" s="19" t="s">
        <v>75</v>
      </c>
    </row>
    <row r="18" spans="4:12" ht="12.75">
      <c r="D18" s="20" t="s">
        <v>167</v>
      </c>
      <c r="E18" s="20"/>
      <c r="F18" s="20" t="s">
        <v>14</v>
      </c>
      <c r="G18" s="15"/>
      <c r="H18" s="19" t="s">
        <v>15</v>
      </c>
      <c r="I18" s="19"/>
      <c r="J18" s="20" t="s">
        <v>14</v>
      </c>
      <c r="K18" s="15"/>
      <c r="L18" s="19" t="s">
        <v>15</v>
      </c>
    </row>
    <row r="19" spans="6:12" ht="13.5">
      <c r="F19" s="21" t="s">
        <v>16</v>
      </c>
      <c r="G19" s="41"/>
      <c r="H19" s="22" t="s">
        <v>16</v>
      </c>
      <c r="I19" s="22"/>
      <c r="J19" s="21" t="s">
        <v>16</v>
      </c>
      <c r="K19" s="41"/>
      <c r="L19" s="22" t="s">
        <v>16</v>
      </c>
    </row>
    <row r="20" spans="7:11" ht="12.75">
      <c r="G20" s="42"/>
      <c r="K20" s="42"/>
    </row>
    <row r="21" spans="1:12" ht="12.75">
      <c r="A21" s="6" t="s">
        <v>36</v>
      </c>
      <c r="F21" s="24">
        <v>10958980</v>
      </c>
      <c r="G21" s="73"/>
      <c r="H21" s="26" t="s">
        <v>3</v>
      </c>
      <c r="I21" s="25"/>
      <c r="J21" s="24">
        <v>26843439</v>
      </c>
      <c r="K21" s="73"/>
      <c r="L21" s="26" t="s">
        <v>3</v>
      </c>
    </row>
    <row r="22" spans="6:12" ht="12.75">
      <c r="F22" s="24"/>
      <c r="G22" s="73"/>
      <c r="H22" s="26"/>
      <c r="I22" s="25"/>
      <c r="J22" s="24"/>
      <c r="K22" s="73"/>
      <c r="L22" s="25"/>
    </row>
    <row r="23" spans="2:12" s="44" customFormat="1" ht="12.75">
      <c r="B23" s="44" t="s">
        <v>24</v>
      </c>
      <c r="C23" s="52"/>
      <c r="F23" s="99">
        <v>-7881130</v>
      </c>
      <c r="G23" s="132"/>
      <c r="H23" s="100" t="s">
        <v>3</v>
      </c>
      <c r="I23" s="75"/>
      <c r="J23" s="99">
        <v>-19226772</v>
      </c>
      <c r="K23" s="132"/>
      <c r="L23" s="100" t="s">
        <v>3</v>
      </c>
    </row>
    <row r="24" spans="6:12" ht="12.75">
      <c r="F24" s="133"/>
      <c r="G24" s="73"/>
      <c r="H24" s="134"/>
      <c r="I24" s="25"/>
      <c r="J24" s="133"/>
      <c r="K24" s="73"/>
      <c r="L24" s="135"/>
    </row>
    <row r="25" spans="1:12" ht="12.75">
      <c r="A25" s="6" t="s">
        <v>31</v>
      </c>
      <c r="F25" s="24">
        <f>SUM(F21:F24)</f>
        <v>3077850</v>
      </c>
      <c r="G25" s="73"/>
      <c r="H25" s="26" t="s">
        <v>3</v>
      </c>
      <c r="I25" s="25"/>
      <c r="J25" s="24">
        <f>SUM(J21:J24)</f>
        <v>7616667</v>
      </c>
      <c r="K25" s="73"/>
      <c r="L25" s="26" t="s">
        <v>3</v>
      </c>
    </row>
    <row r="26" spans="6:12" ht="12.75">
      <c r="F26" s="24"/>
      <c r="G26" s="73"/>
      <c r="H26" s="26"/>
      <c r="I26" s="25"/>
      <c r="J26" s="24"/>
      <c r="K26" s="73"/>
      <c r="L26" s="25"/>
    </row>
    <row r="27" spans="2:12" ht="12.75">
      <c r="B27" s="5" t="s">
        <v>32</v>
      </c>
      <c r="F27" s="24">
        <v>65424</v>
      </c>
      <c r="G27" s="73"/>
      <c r="H27" s="26" t="s">
        <v>3</v>
      </c>
      <c r="I27" s="25"/>
      <c r="J27" s="24">
        <v>150535</v>
      </c>
      <c r="K27" s="73"/>
      <c r="L27" s="26" t="s">
        <v>3</v>
      </c>
    </row>
    <row r="28" spans="2:12" s="44" customFormat="1" ht="12.75">
      <c r="B28" s="44" t="s">
        <v>33</v>
      </c>
      <c r="F28" s="99">
        <f>-877137</f>
        <v>-877137</v>
      </c>
      <c r="G28" s="132"/>
      <c r="H28" s="100" t="s">
        <v>3</v>
      </c>
      <c r="I28" s="75"/>
      <c r="J28" s="99">
        <v>-2295637</v>
      </c>
      <c r="K28" s="132"/>
      <c r="L28" s="100" t="s">
        <v>3</v>
      </c>
    </row>
    <row r="29" spans="6:12" ht="12.75">
      <c r="F29" s="133"/>
      <c r="G29" s="73"/>
      <c r="H29" s="134"/>
      <c r="I29" s="25"/>
      <c r="J29" s="133"/>
      <c r="K29" s="73"/>
      <c r="L29" s="135"/>
    </row>
    <row r="30" spans="1:12" ht="12.75">
      <c r="A30" s="6" t="s">
        <v>34</v>
      </c>
      <c r="F30" s="24">
        <f>SUM(F25:F29)</f>
        <v>2266137</v>
      </c>
      <c r="G30" s="73"/>
      <c r="H30" s="26" t="s">
        <v>3</v>
      </c>
      <c r="I30" s="25"/>
      <c r="J30" s="24">
        <f>SUM(J25:J29)</f>
        <v>5471565</v>
      </c>
      <c r="K30" s="73"/>
      <c r="L30" s="26" t="s">
        <v>3</v>
      </c>
    </row>
    <row r="31" spans="6:12" ht="12.75">
      <c r="F31" s="24"/>
      <c r="G31" s="73"/>
      <c r="H31" s="26"/>
      <c r="I31" s="25"/>
      <c r="J31" s="24"/>
      <c r="K31" s="73"/>
      <c r="L31" s="25"/>
    </row>
    <row r="32" spans="2:12" ht="12.75">
      <c r="B32" s="5" t="s">
        <v>19</v>
      </c>
      <c r="D32" s="19" t="s">
        <v>127</v>
      </c>
      <c r="E32" s="19"/>
      <c r="F32" s="99">
        <v>-179221</v>
      </c>
      <c r="G32" s="73"/>
      <c r="H32" s="26" t="s">
        <v>3</v>
      </c>
      <c r="I32" s="25"/>
      <c r="J32" s="24">
        <v>-1105496</v>
      </c>
      <c r="K32" s="73"/>
      <c r="L32" s="26" t="s">
        <v>3</v>
      </c>
    </row>
    <row r="33" spans="6:12" ht="12.75">
      <c r="F33" s="149"/>
      <c r="G33" s="73"/>
      <c r="H33" s="134"/>
      <c r="I33" s="25"/>
      <c r="J33" s="133"/>
      <c r="K33" s="73"/>
      <c r="L33" s="135"/>
    </row>
    <row r="34" spans="1:12" ht="12.75">
      <c r="A34" s="6" t="s">
        <v>203</v>
      </c>
      <c r="F34" s="132">
        <f>SUM(F30:F33)</f>
        <v>2086916</v>
      </c>
      <c r="G34" s="73"/>
      <c r="H34" s="148" t="s">
        <v>3</v>
      </c>
      <c r="I34" s="74"/>
      <c r="J34" s="73">
        <f>SUM(J30:J33)</f>
        <v>4366069</v>
      </c>
      <c r="K34" s="73"/>
      <c r="L34" s="148" t="s">
        <v>3</v>
      </c>
    </row>
    <row r="35" spans="6:12" ht="12.75">
      <c r="F35" s="99"/>
      <c r="G35" s="73"/>
      <c r="H35" s="25"/>
      <c r="I35" s="25"/>
      <c r="J35" s="24"/>
      <c r="K35" s="73"/>
      <c r="L35" s="25"/>
    </row>
    <row r="36" spans="1:12" ht="12.75">
      <c r="A36" s="6" t="s">
        <v>202</v>
      </c>
      <c r="F36" s="99">
        <v>-1544936</v>
      </c>
      <c r="G36" s="73"/>
      <c r="H36" s="148" t="s">
        <v>3</v>
      </c>
      <c r="I36" s="25"/>
      <c r="J36" s="24">
        <v>-3830393</v>
      </c>
      <c r="K36" s="73"/>
      <c r="L36" s="148" t="s">
        <v>3</v>
      </c>
    </row>
    <row r="37" spans="1:12" ht="12.75">
      <c r="A37" s="6"/>
      <c r="F37" s="99"/>
      <c r="G37" s="73"/>
      <c r="H37" s="148"/>
      <c r="I37" s="25"/>
      <c r="J37" s="24"/>
      <c r="K37" s="73"/>
      <c r="L37" s="148"/>
    </row>
    <row r="38" spans="1:12" ht="13.5" thickBot="1">
      <c r="A38" s="6" t="s">
        <v>21</v>
      </c>
      <c r="F38" s="162">
        <f>SUM(F34:F37)</f>
        <v>541980</v>
      </c>
      <c r="G38" s="73"/>
      <c r="H38" s="148" t="s">
        <v>3</v>
      </c>
      <c r="I38" s="25"/>
      <c r="J38" s="37">
        <f>SUM(J34:J37)</f>
        <v>535676</v>
      </c>
      <c r="K38" s="73"/>
      <c r="L38" s="148" t="s">
        <v>3</v>
      </c>
    </row>
    <row r="39" spans="1:12" ht="12.75">
      <c r="A39" s="6"/>
      <c r="F39" s="99"/>
      <c r="G39" s="73"/>
      <c r="H39" s="148"/>
      <c r="I39" s="25"/>
      <c r="J39" s="24"/>
      <c r="K39" s="73"/>
      <c r="L39" s="148"/>
    </row>
    <row r="40" spans="1:12" ht="12.75">
      <c r="A40" s="6"/>
      <c r="F40" s="99"/>
      <c r="G40" s="73"/>
      <c r="H40" s="148"/>
      <c r="I40" s="25"/>
      <c r="J40" s="24"/>
      <c r="K40" s="73"/>
      <c r="L40" s="148"/>
    </row>
    <row r="41" spans="1:12" ht="13.5" thickBot="1">
      <c r="A41" s="160" t="s">
        <v>221</v>
      </c>
      <c r="D41" s="19" t="s">
        <v>144</v>
      </c>
      <c r="F41" s="161">
        <f>F34/126392140*100</f>
        <v>1.6511438132149674</v>
      </c>
      <c r="G41" s="73"/>
      <c r="H41" s="94" t="s">
        <v>3</v>
      </c>
      <c r="I41" s="25"/>
      <c r="J41" s="161">
        <f>J34/126392140*100</f>
        <v>3.4543833184563533</v>
      </c>
      <c r="K41" s="73"/>
      <c r="L41" s="94" t="s">
        <v>3</v>
      </c>
    </row>
    <row r="42" spans="6:12" ht="12.75">
      <c r="F42" s="99"/>
      <c r="G42" s="73"/>
      <c r="H42" s="25"/>
      <c r="I42" s="25"/>
      <c r="J42" s="24"/>
      <c r="K42" s="73"/>
      <c r="L42" s="25"/>
    </row>
    <row r="43" spans="6:12" ht="12.75">
      <c r="F43" s="158"/>
      <c r="G43" s="73"/>
      <c r="H43" s="25"/>
      <c r="I43" s="25"/>
      <c r="J43" s="24"/>
      <c r="K43" s="73"/>
      <c r="L43" s="25"/>
    </row>
    <row r="44" spans="1:12" ht="12.75">
      <c r="A44" s="6" t="s">
        <v>195</v>
      </c>
      <c r="F44" s="24"/>
      <c r="G44" s="73"/>
      <c r="H44" s="25"/>
      <c r="I44" s="25"/>
      <c r="J44" s="24"/>
      <c r="K44" s="73"/>
      <c r="L44" s="25"/>
    </row>
    <row r="45" spans="1:12" ht="12.75">
      <c r="A45" s="168" t="s">
        <v>196</v>
      </c>
      <c r="B45" s="186"/>
      <c r="C45" s="186"/>
      <c r="D45" s="186"/>
      <c r="E45" s="186"/>
      <c r="F45" s="186"/>
      <c r="G45" s="186"/>
      <c r="H45" s="186"/>
      <c r="I45" s="186"/>
      <c r="J45" s="186"/>
      <c r="K45" s="186"/>
      <c r="L45" s="186"/>
    </row>
    <row r="46" spans="1:12" ht="12.75">
      <c r="A46" s="186"/>
      <c r="B46" s="186"/>
      <c r="C46" s="186"/>
      <c r="D46" s="186"/>
      <c r="E46" s="186"/>
      <c r="F46" s="186"/>
      <c r="G46" s="186"/>
      <c r="H46" s="186"/>
      <c r="I46" s="186"/>
      <c r="J46" s="186"/>
      <c r="K46" s="186"/>
      <c r="L46" s="186"/>
    </row>
    <row r="47" spans="6:12" ht="12.75">
      <c r="F47" s="24"/>
      <c r="G47" s="73"/>
      <c r="H47" s="25"/>
      <c r="I47" s="25"/>
      <c r="J47" s="24"/>
      <c r="K47" s="73"/>
      <c r="L47" s="25"/>
    </row>
    <row r="48" spans="6:12" ht="12.75">
      <c r="F48" s="24"/>
      <c r="G48" s="24"/>
      <c r="H48" s="25"/>
      <c r="I48" s="25"/>
      <c r="J48" s="158"/>
      <c r="K48" s="24"/>
      <c r="L48" s="25"/>
    </row>
    <row r="49" spans="6:12" ht="12.75">
      <c r="F49" s="24"/>
      <c r="G49" s="24"/>
      <c r="H49" s="25"/>
      <c r="I49" s="25"/>
      <c r="J49" s="24"/>
      <c r="K49" s="24"/>
      <c r="L49" s="25"/>
    </row>
    <row r="50" spans="6:12" ht="12.75">
      <c r="F50" s="24"/>
      <c r="G50" s="24"/>
      <c r="H50" s="25"/>
      <c r="I50" s="25"/>
      <c r="J50" s="24"/>
      <c r="K50" s="24"/>
      <c r="L50" s="25"/>
    </row>
    <row r="51" spans="6:12" ht="12.75">
      <c r="F51" s="130"/>
      <c r="G51" s="130"/>
      <c r="H51" s="131"/>
      <c r="I51" s="131"/>
      <c r="J51" s="130"/>
      <c r="K51" s="130"/>
      <c r="L51" s="131"/>
    </row>
    <row r="52" spans="6:12" ht="12.75">
      <c r="F52" s="130"/>
      <c r="G52" s="130"/>
      <c r="H52" s="131"/>
      <c r="I52" s="131"/>
      <c r="J52" s="130"/>
      <c r="K52" s="130"/>
      <c r="L52" s="131"/>
    </row>
    <row r="53" spans="6:12" ht="12.75">
      <c r="F53" s="130"/>
      <c r="G53" s="130"/>
      <c r="H53" s="131"/>
      <c r="I53" s="131"/>
      <c r="J53" s="130"/>
      <c r="K53" s="130"/>
      <c r="L53" s="131"/>
    </row>
    <row r="56" spans="1:12" ht="12.75">
      <c r="A56" s="180" t="s">
        <v>194</v>
      </c>
      <c r="B56" s="180"/>
      <c r="C56" s="180"/>
      <c r="D56" s="180"/>
      <c r="E56" s="180"/>
      <c r="F56" s="180"/>
      <c r="G56" s="180"/>
      <c r="H56" s="180"/>
      <c r="I56" s="180"/>
      <c r="J56" s="180"/>
      <c r="K56" s="180"/>
      <c r="L56" s="180"/>
    </row>
    <row r="57" spans="1:12" ht="12.75">
      <c r="A57" s="180"/>
      <c r="B57" s="180"/>
      <c r="C57" s="180"/>
      <c r="D57" s="180"/>
      <c r="E57" s="180"/>
      <c r="F57" s="180"/>
      <c r="G57" s="180"/>
      <c r="H57" s="180"/>
      <c r="I57" s="180"/>
      <c r="J57" s="180"/>
      <c r="K57" s="180"/>
      <c r="L57" s="180"/>
    </row>
    <row r="58" spans="1:12" ht="12.75">
      <c r="A58" s="180"/>
      <c r="B58" s="180"/>
      <c r="C58" s="180"/>
      <c r="D58" s="180"/>
      <c r="E58" s="180"/>
      <c r="F58" s="180"/>
      <c r="G58" s="180"/>
      <c r="H58" s="180"/>
      <c r="I58" s="180"/>
      <c r="J58" s="180"/>
      <c r="K58" s="180"/>
      <c r="L58" s="180"/>
    </row>
    <row r="59" spans="1:12" ht="12.75">
      <c r="A59" s="72"/>
      <c r="B59" s="72"/>
      <c r="C59" s="72"/>
      <c r="D59" s="72"/>
      <c r="E59" s="72"/>
      <c r="F59" s="72"/>
      <c r="G59" s="72"/>
      <c r="H59" s="72"/>
      <c r="I59" s="72"/>
      <c r="J59" s="72"/>
      <c r="K59" s="72"/>
      <c r="L59" s="72"/>
    </row>
  </sheetData>
  <mergeCells count="7">
    <mergeCell ref="A56:L58"/>
    <mergeCell ref="A8:L8"/>
    <mergeCell ref="A9:L9"/>
    <mergeCell ref="A10:L10"/>
    <mergeCell ref="J14:L14"/>
    <mergeCell ref="F14:H14"/>
    <mergeCell ref="A45:L46"/>
  </mergeCells>
  <printOptions/>
  <pageMargins left="0.5" right="0.5" top="0.25" bottom="0.75"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61"/>
  <sheetViews>
    <sheetView view="pageBreakPreview" zoomScale="60" workbookViewId="0" topLeftCell="A16">
      <selection activeCell="A59" sqref="A59:L60"/>
    </sheetView>
  </sheetViews>
  <sheetFormatPr defaultColWidth="9.140625" defaultRowHeight="12.75"/>
  <cols>
    <col min="1" max="1" width="5.7109375" style="5" customWidth="1"/>
    <col min="2" max="2" width="30.57421875" style="5" customWidth="1"/>
    <col min="3" max="4" width="9.140625" style="5" customWidth="1"/>
    <col min="5" max="5" width="2.7109375" style="5" customWidth="1"/>
    <col min="6" max="6" width="15.7109375" style="6" customWidth="1"/>
    <col min="7" max="7" width="2.7109375" style="5" customWidth="1"/>
    <col min="8" max="8" width="15.7109375" style="5" customWidth="1"/>
    <col min="9" max="16384" width="9.140625" style="5" customWidth="1"/>
  </cols>
  <sheetData>
    <row r="1" ht="12.75">
      <c r="A1" s="5" t="str">
        <f>CIS!A1</f>
        <v>Company No. : 647125-P</v>
      </c>
    </row>
    <row r="3" ht="12.75">
      <c r="A3" s="7" t="str">
        <f>CIS!A3</f>
        <v>MMS Ventures Berhad</v>
      </c>
    </row>
    <row r="4" spans="1:8" ht="12.75">
      <c r="A4" s="8" t="str">
        <f>CIS!A4</f>
        <v>(Incorporated in Malaysia)</v>
      </c>
      <c r="B4" s="9"/>
      <c r="C4" s="9"/>
      <c r="D4" s="9"/>
      <c r="E4" s="9"/>
      <c r="F4" s="10"/>
      <c r="G4" s="9"/>
      <c r="H4" s="9"/>
    </row>
    <row r="5" ht="12" customHeight="1"/>
    <row r="6" ht="12" customHeight="1"/>
    <row r="7" spans="1:8" ht="12" customHeight="1">
      <c r="A7" s="11"/>
      <c r="B7" s="12"/>
      <c r="C7" s="12"/>
      <c r="D7" s="12"/>
      <c r="E7" s="12"/>
      <c r="F7" s="13"/>
      <c r="G7" s="12"/>
      <c r="H7" s="14"/>
    </row>
    <row r="8" spans="1:8" ht="12.75">
      <c r="A8" s="181" t="s">
        <v>211</v>
      </c>
      <c r="B8" s="182"/>
      <c r="C8" s="182"/>
      <c r="D8" s="182"/>
      <c r="E8" s="182"/>
      <c r="F8" s="182"/>
      <c r="G8" s="182"/>
      <c r="H8" s="183"/>
    </row>
    <row r="9" spans="1:8" ht="12.75">
      <c r="A9" s="187" t="str">
        <f>CIS!A10</f>
        <v>(The  figures  have  not  been  audited)</v>
      </c>
      <c r="B9" s="165"/>
      <c r="C9" s="165"/>
      <c r="D9" s="165"/>
      <c r="E9" s="165"/>
      <c r="F9" s="165"/>
      <c r="G9" s="165"/>
      <c r="H9" s="166"/>
    </row>
    <row r="10" spans="1:8" ht="12" customHeight="1">
      <c r="A10" s="16"/>
      <c r="B10" s="9"/>
      <c r="C10" s="9"/>
      <c r="D10" s="9"/>
      <c r="E10" s="9"/>
      <c r="F10" s="10"/>
      <c r="G10" s="9"/>
      <c r="H10" s="17"/>
    </row>
    <row r="11" ht="12" customHeight="1"/>
    <row r="12" spans="6:8" ht="12.75">
      <c r="F12" s="18" t="s">
        <v>6</v>
      </c>
      <c r="H12" s="19" t="s">
        <v>66</v>
      </c>
    </row>
    <row r="13" spans="6:8" ht="12.75">
      <c r="F13" s="20" t="s">
        <v>63</v>
      </c>
      <c r="H13" s="19" t="s">
        <v>67</v>
      </c>
    </row>
    <row r="14" spans="6:8" ht="12.75">
      <c r="F14" s="20" t="s">
        <v>64</v>
      </c>
      <c r="H14" s="19" t="s">
        <v>68</v>
      </c>
    </row>
    <row r="15" spans="6:8" ht="12.75">
      <c r="F15" s="20" t="s">
        <v>65</v>
      </c>
      <c r="H15" s="19" t="s">
        <v>69</v>
      </c>
    </row>
    <row r="16" spans="4:8" ht="12.75">
      <c r="D16" s="20" t="s">
        <v>167</v>
      </c>
      <c r="E16" s="19"/>
      <c r="F16" s="18" t="s">
        <v>14</v>
      </c>
      <c r="H16" s="19" t="s">
        <v>1</v>
      </c>
    </row>
    <row r="17" spans="6:8" ht="13.5">
      <c r="F17" s="21" t="s">
        <v>16</v>
      </c>
      <c r="H17" s="22" t="s">
        <v>16</v>
      </c>
    </row>
    <row r="18" ht="12" customHeight="1"/>
    <row r="19" spans="1:8" ht="13.5">
      <c r="A19" s="23" t="s">
        <v>37</v>
      </c>
      <c r="F19" s="24"/>
      <c r="H19" s="25"/>
    </row>
    <row r="20" spans="2:8" ht="12.75">
      <c r="B20" s="5" t="s">
        <v>7</v>
      </c>
      <c r="D20" s="19" t="s">
        <v>102</v>
      </c>
      <c r="F20" s="24">
        <v>746940</v>
      </c>
      <c r="G20" s="25"/>
      <c r="H20" s="26" t="s">
        <v>3</v>
      </c>
    </row>
    <row r="21" spans="2:8" ht="12.75">
      <c r="B21" s="5" t="s">
        <v>175</v>
      </c>
      <c r="D21" s="19"/>
      <c r="F21" s="24">
        <v>889430</v>
      </c>
      <c r="G21" s="25"/>
      <c r="H21" s="26" t="s">
        <v>3</v>
      </c>
    </row>
    <row r="22" spans="6:8" ht="12" customHeight="1">
      <c r="F22" s="24"/>
      <c r="G22" s="25"/>
      <c r="H22" s="25"/>
    </row>
    <row r="23" spans="1:8" ht="13.5">
      <c r="A23" s="23" t="s">
        <v>26</v>
      </c>
      <c r="F23" s="27"/>
      <c r="G23" s="25"/>
      <c r="H23" s="28"/>
    </row>
    <row r="24" spans="2:8" ht="12.75">
      <c r="B24" s="5" t="s">
        <v>2</v>
      </c>
      <c r="F24" s="29">
        <v>7143448</v>
      </c>
      <c r="G24" s="25"/>
      <c r="H24" s="30" t="s">
        <v>3</v>
      </c>
    </row>
    <row r="25" spans="2:8" ht="12.75">
      <c r="B25" s="5" t="s">
        <v>22</v>
      </c>
      <c r="F25" s="29">
        <v>8448992</v>
      </c>
      <c r="G25" s="25"/>
      <c r="H25" s="30" t="s">
        <v>3</v>
      </c>
    </row>
    <row r="26" spans="2:8" ht="12.75">
      <c r="B26" s="5" t="s">
        <v>48</v>
      </c>
      <c r="F26" s="29">
        <v>247316</v>
      </c>
      <c r="G26" s="25"/>
      <c r="H26" s="30" t="s">
        <v>3</v>
      </c>
    </row>
    <row r="27" spans="2:8" ht="12.75">
      <c r="B27" s="5" t="s">
        <v>0</v>
      </c>
      <c r="F27" s="29">
        <v>12546562</v>
      </c>
      <c r="G27" s="25"/>
      <c r="H27" s="30" t="s">
        <v>3</v>
      </c>
    </row>
    <row r="28" spans="2:8" ht="12.75">
      <c r="B28" s="5" t="s">
        <v>23</v>
      </c>
      <c r="F28" s="29">
        <v>1259091</v>
      </c>
      <c r="G28" s="25"/>
      <c r="H28" s="30" t="s">
        <v>3</v>
      </c>
    </row>
    <row r="29" spans="6:8" ht="12" customHeight="1">
      <c r="F29" s="29"/>
      <c r="G29" s="25"/>
      <c r="H29" s="31"/>
    </row>
    <row r="30" spans="6:8" ht="12.75">
      <c r="F30" s="32">
        <f>SUM(F24:F29)</f>
        <v>29645409</v>
      </c>
      <c r="G30" s="25"/>
      <c r="H30" s="33" t="s">
        <v>3</v>
      </c>
    </row>
    <row r="31" spans="1:8" ht="13.5">
      <c r="A31" s="23" t="s">
        <v>27</v>
      </c>
      <c r="F31" s="27"/>
      <c r="G31" s="25"/>
      <c r="H31" s="28"/>
    </row>
    <row r="32" spans="2:8" ht="12.75">
      <c r="B32" s="5" t="s">
        <v>25</v>
      </c>
      <c r="F32" s="29">
        <v>11350453</v>
      </c>
      <c r="G32" s="25"/>
      <c r="H32" s="30" t="s">
        <v>3</v>
      </c>
    </row>
    <row r="33" spans="2:8" s="44" customFormat="1" ht="12.75">
      <c r="B33" s="44" t="s">
        <v>17</v>
      </c>
      <c r="F33" s="101">
        <v>945363</v>
      </c>
      <c r="G33" s="75"/>
      <c r="H33" s="102" t="s">
        <v>3</v>
      </c>
    </row>
    <row r="34" spans="2:8" ht="12.75">
      <c r="B34" s="5" t="s">
        <v>35</v>
      </c>
      <c r="F34" s="29">
        <v>683893</v>
      </c>
      <c r="G34" s="25"/>
      <c r="H34" s="30" t="s">
        <v>3</v>
      </c>
    </row>
    <row r="35" spans="6:8" ht="12" customHeight="1">
      <c r="F35" s="34"/>
      <c r="G35" s="25"/>
      <c r="H35" s="35"/>
    </row>
    <row r="36" spans="6:8" ht="12.75">
      <c r="F36" s="34">
        <f>SUM(F32:F35)</f>
        <v>12979709</v>
      </c>
      <c r="G36" s="25"/>
      <c r="H36" s="36" t="s">
        <v>3</v>
      </c>
    </row>
    <row r="37" spans="6:8" ht="12" customHeight="1">
      <c r="F37" s="24"/>
      <c r="G37" s="25"/>
      <c r="H37" s="25"/>
    </row>
    <row r="38" spans="1:8" ht="13.5">
      <c r="A38" s="23" t="s">
        <v>28</v>
      </c>
      <c r="F38" s="24">
        <f>F30-F36</f>
        <v>16665700</v>
      </c>
      <c r="G38" s="25"/>
      <c r="H38" s="26" t="s">
        <v>3</v>
      </c>
    </row>
    <row r="39" spans="6:8" ht="12" customHeight="1">
      <c r="F39" s="24"/>
      <c r="G39" s="25"/>
      <c r="H39" s="25"/>
    </row>
    <row r="40" spans="6:8" ht="13.5" thickBot="1">
      <c r="F40" s="37">
        <f>F20+F38+F21</f>
        <v>18302070</v>
      </c>
      <c r="G40" s="25"/>
      <c r="H40" s="38" t="s">
        <v>3</v>
      </c>
    </row>
    <row r="41" spans="6:8" ht="12" customHeight="1">
      <c r="F41" s="24"/>
      <c r="G41" s="25"/>
      <c r="H41" s="25"/>
    </row>
    <row r="42" spans="1:8" ht="13.5">
      <c r="A42" s="1" t="s">
        <v>29</v>
      </c>
      <c r="B42" s="2"/>
      <c r="F42" s="24"/>
      <c r="G42" s="25"/>
      <c r="H42" s="25"/>
    </row>
    <row r="43" spans="1:8" ht="12" customHeight="1">
      <c r="A43" s="1"/>
      <c r="B43" s="2"/>
      <c r="F43" s="24"/>
      <c r="G43" s="25"/>
      <c r="H43" s="25"/>
    </row>
    <row r="44" spans="1:8" ht="12.75">
      <c r="A44" s="2"/>
      <c r="B44" s="3" t="s">
        <v>20</v>
      </c>
      <c r="F44" s="24">
        <v>12639214</v>
      </c>
      <c r="G44" s="25"/>
      <c r="H44" s="26" t="s">
        <v>3</v>
      </c>
    </row>
    <row r="45" spans="1:8" s="44" customFormat="1" ht="12.75">
      <c r="A45" s="97"/>
      <c r="B45" s="98" t="s">
        <v>30</v>
      </c>
      <c r="F45" s="99">
        <v>524350</v>
      </c>
      <c r="G45" s="75"/>
      <c r="H45" s="100" t="s">
        <v>3</v>
      </c>
    </row>
    <row r="46" spans="1:8" s="44" customFormat="1" ht="12.75">
      <c r="A46" s="97"/>
      <c r="B46" s="98" t="s">
        <v>201</v>
      </c>
      <c r="F46" s="149">
        <v>5032206</v>
      </c>
      <c r="G46" s="75"/>
      <c r="H46" s="156" t="s">
        <v>3</v>
      </c>
    </row>
    <row r="47" spans="1:8" s="44" customFormat="1" ht="12.75">
      <c r="A47" s="97"/>
      <c r="B47" s="98" t="s">
        <v>216</v>
      </c>
      <c r="F47" s="164">
        <f>SUM(F44:F46)</f>
        <v>18195770</v>
      </c>
      <c r="G47" s="75"/>
      <c r="H47" s="156" t="s">
        <v>3</v>
      </c>
    </row>
    <row r="48" spans="1:8" s="44" customFormat="1" ht="12.75">
      <c r="A48" s="97"/>
      <c r="B48" s="98"/>
      <c r="F48" s="99"/>
      <c r="G48" s="75"/>
      <c r="H48" s="157"/>
    </row>
    <row r="49" spans="1:8" ht="12.75">
      <c r="A49" s="2"/>
      <c r="B49" s="4" t="s">
        <v>18</v>
      </c>
      <c r="F49" s="24">
        <v>106300</v>
      </c>
      <c r="G49" s="25"/>
      <c r="H49" s="26" t="s">
        <v>3</v>
      </c>
    </row>
    <row r="50" spans="6:8" ht="12" customHeight="1">
      <c r="F50" s="24"/>
      <c r="G50" s="25"/>
      <c r="H50" s="25"/>
    </row>
    <row r="51" spans="6:8" ht="13.5" thickBot="1">
      <c r="F51" s="37">
        <f>SUM(F47:F50)</f>
        <v>18302070</v>
      </c>
      <c r="G51" s="25"/>
      <c r="H51" s="38" t="s">
        <v>3</v>
      </c>
    </row>
    <row r="52" spans="6:8" ht="12" customHeight="1">
      <c r="F52" s="24"/>
      <c r="H52" s="25"/>
    </row>
    <row r="53" spans="1:8" ht="13.5" thickBot="1">
      <c r="A53" s="5" t="s">
        <v>8</v>
      </c>
      <c r="F53" s="95">
        <f>(F47)/126392140</f>
        <v>0.14396282870121513</v>
      </c>
      <c r="H53" s="94" t="s">
        <v>3</v>
      </c>
    </row>
    <row r="54" spans="6:8" ht="12.75">
      <c r="F54" s="73"/>
      <c r="H54" s="74"/>
    </row>
    <row r="55" spans="1:12" ht="12.75">
      <c r="A55" s="6" t="s">
        <v>195</v>
      </c>
      <c r="F55" s="24"/>
      <c r="G55" s="73"/>
      <c r="H55" s="25"/>
      <c r="I55" s="25"/>
      <c r="J55" s="24"/>
      <c r="K55" s="73"/>
      <c r="L55" s="25"/>
    </row>
    <row r="56" spans="1:12" ht="12.75">
      <c r="A56" s="188" t="s">
        <v>196</v>
      </c>
      <c r="B56" s="188"/>
      <c r="C56" s="188"/>
      <c r="D56" s="188"/>
      <c r="E56" s="188"/>
      <c r="F56" s="188"/>
      <c r="G56" s="188"/>
      <c r="H56" s="188"/>
      <c r="I56"/>
      <c r="J56"/>
      <c r="K56"/>
      <c r="L56"/>
    </row>
    <row r="57" spans="1:12" ht="12.75">
      <c r="A57" s="188"/>
      <c r="B57" s="188"/>
      <c r="C57" s="188"/>
      <c r="D57" s="188"/>
      <c r="E57" s="188"/>
      <c r="F57" s="188"/>
      <c r="G57" s="188"/>
      <c r="H57" s="188"/>
      <c r="I57"/>
      <c r="J57"/>
      <c r="K57"/>
      <c r="L57"/>
    </row>
    <row r="58" spans="6:8" ht="12.75">
      <c r="F58" s="73"/>
      <c r="H58" s="74"/>
    </row>
    <row r="59" spans="1:12" ht="12.75">
      <c r="A59" s="180" t="s">
        <v>194</v>
      </c>
      <c r="B59" s="180"/>
      <c r="C59" s="180"/>
      <c r="D59" s="180"/>
      <c r="E59" s="180"/>
      <c r="F59" s="180"/>
      <c r="G59" s="180"/>
      <c r="H59" s="180"/>
      <c r="I59" s="180"/>
      <c r="J59" s="180"/>
      <c r="K59" s="180"/>
      <c r="L59" s="180"/>
    </row>
    <row r="60" spans="1:12" ht="12.75">
      <c r="A60" s="180"/>
      <c r="B60" s="180"/>
      <c r="C60" s="180"/>
      <c r="D60" s="180"/>
      <c r="E60" s="180"/>
      <c r="F60" s="180"/>
      <c r="G60" s="180"/>
      <c r="H60" s="180"/>
      <c r="I60" s="180"/>
      <c r="J60" s="180"/>
      <c r="K60" s="180"/>
      <c r="L60" s="180"/>
    </row>
    <row r="61" ht="12.75">
      <c r="F61" s="24"/>
    </row>
  </sheetData>
  <mergeCells count="4">
    <mergeCell ref="A8:H8"/>
    <mergeCell ref="A9:H9"/>
    <mergeCell ref="A59:L60"/>
    <mergeCell ref="A56:H57"/>
  </mergeCells>
  <printOptions/>
  <pageMargins left="0.5" right="0.5" top="0.25" bottom="0.75"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58"/>
  <sheetViews>
    <sheetView view="pageBreakPreview" zoomScale="60" workbookViewId="0" topLeftCell="A13">
      <selection activeCell="B51" sqref="B51"/>
    </sheetView>
  </sheetViews>
  <sheetFormatPr defaultColWidth="9.140625" defaultRowHeight="12.75"/>
  <cols>
    <col min="1" max="1" width="11.28125" style="5" customWidth="1"/>
    <col min="2" max="2" width="15.00390625" style="5" customWidth="1"/>
    <col min="3" max="3" width="13.8515625" style="5" customWidth="1"/>
    <col min="4" max="4" width="4.57421875" style="5" customWidth="1"/>
    <col min="5" max="5" width="11.7109375" style="5" customWidth="1"/>
    <col min="6" max="6" width="4.57421875" style="5" customWidth="1"/>
    <col min="7" max="7" width="11.7109375" style="5" customWidth="1"/>
    <col min="8" max="8" width="4.28125" style="5" customWidth="1"/>
    <col min="9" max="9" width="11.7109375" style="5" customWidth="1"/>
    <col min="10" max="10" width="2.140625" style="5" customWidth="1"/>
    <col min="11" max="16384" width="9.140625" style="5" customWidth="1"/>
  </cols>
  <sheetData>
    <row r="1" ht="12.75">
      <c r="A1" s="5" t="str">
        <f>CCF!A1</f>
        <v>Company No. : 647125-P</v>
      </c>
    </row>
    <row r="3" ht="12.75">
      <c r="A3" s="7" t="str">
        <f>CCF!A3</f>
        <v>MMS Ventures Berhad</v>
      </c>
    </row>
    <row r="4" spans="1:10" ht="12.75">
      <c r="A4" s="8" t="str">
        <f>CCF!A4</f>
        <v>(Incorporated in Malaysia)</v>
      </c>
      <c r="B4" s="9"/>
      <c r="C4" s="9"/>
      <c r="D4" s="9"/>
      <c r="E4" s="9"/>
      <c r="F4" s="9"/>
      <c r="G4" s="9"/>
      <c r="H4" s="9"/>
      <c r="I4" s="9"/>
      <c r="J4" s="9"/>
    </row>
    <row r="7" spans="1:10" ht="12.75">
      <c r="A7" s="11"/>
      <c r="B7" s="12"/>
      <c r="C7" s="12"/>
      <c r="D7" s="12"/>
      <c r="E7" s="12"/>
      <c r="F7" s="12"/>
      <c r="G7" s="12"/>
      <c r="H7" s="12"/>
      <c r="I7" s="12"/>
      <c r="J7" s="14"/>
    </row>
    <row r="8" spans="1:10" ht="12.75">
      <c r="A8" s="181" t="s">
        <v>213</v>
      </c>
      <c r="B8" s="182"/>
      <c r="C8" s="182"/>
      <c r="D8" s="182"/>
      <c r="E8" s="182"/>
      <c r="F8" s="182"/>
      <c r="G8" s="182"/>
      <c r="H8" s="182"/>
      <c r="I8" s="182"/>
      <c r="J8" s="183"/>
    </row>
    <row r="9" spans="1:10" ht="12.75">
      <c r="A9" s="184" t="s">
        <v>40</v>
      </c>
      <c r="B9" s="182"/>
      <c r="C9" s="182"/>
      <c r="D9" s="182"/>
      <c r="E9" s="182"/>
      <c r="F9" s="182"/>
      <c r="G9" s="182"/>
      <c r="H9" s="182"/>
      <c r="I9" s="182"/>
      <c r="J9" s="183"/>
    </row>
    <row r="10" spans="1:10" ht="12.75">
      <c r="A10" s="187" t="str">
        <f>CCF!A10</f>
        <v>(The  figures  have  not  been  audited)</v>
      </c>
      <c r="B10" s="165"/>
      <c r="C10" s="165"/>
      <c r="D10" s="165"/>
      <c r="E10" s="165"/>
      <c r="F10" s="165"/>
      <c r="G10" s="165"/>
      <c r="H10" s="165"/>
      <c r="I10" s="165"/>
      <c r="J10" s="166"/>
    </row>
    <row r="11" spans="1:10" ht="12.75">
      <c r="A11" s="16"/>
      <c r="B11" s="9"/>
      <c r="C11" s="9"/>
      <c r="D11" s="9"/>
      <c r="E11" s="9"/>
      <c r="F11" s="9"/>
      <c r="G11" s="9"/>
      <c r="H11" s="9"/>
      <c r="I11" s="9"/>
      <c r="J11" s="17"/>
    </row>
    <row r="14" spans="3:9" ht="12.75">
      <c r="C14" s="150" t="s">
        <v>58</v>
      </c>
      <c r="D14" s="150"/>
      <c r="E14" s="150" t="s">
        <v>60</v>
      </c>
      <c r="F14" s="151"/>
      <c r="G14" s="150" t="s">
        <v>214</v>
      </c>
      <c r="H14" s="151"/>
      <c r="I14" s="150" t="s">
        <v>62</v>
      </c>
    </row>
    <row r="15" spans="3:9" ht="12.75">
      <c r="C15" s="150" t="s">
        <v>59</v>
      </c>
      <c r="D15" s="150"/>
      <c r="E15" s="150" t="s">
        <v>61</v>
      </c>
      <c r="F15" s="151"/>
      <c r="G15" s="150" t="s">
        <v>215</v>
      </c>
      <c r="H15" s="151"/>
      <c r="I15" s="150"/>
    </row>
    <row r="16" spans="3:9" ht="13.5">
      <c r="C16" s="152" t="s">
        <v>16</v>
      </c>
      <c r="D16" s="152"/>
      <c r="E16" s="152" t="s">
        <v>16</v>
      </c>
      <c r="F16" s="151"/>
      <c r="G16" s="152" t="s">
        <v>16</v>
      </c>
      <c r="H16" s="151"/>
      <c r="I16" s="152" t="s">
        <v>16</v>
      </c>
    </row>
    <row r="17" spans="3:9" ht="12.75">
      <c r="C17" s="151"/>
      <c r="D17" s="151"/>
      <c r="E17" s="151"/>
      <c r="F17" s="151"/>
      <c r="G17" s="151"/>
      <c r="H17" s="151"/>
      <c r="I17" s="151"/>
    </row>
    <row r="18" spans="1:9" ht="12.75">
      <c r="A18" s="25" t="s">
        <v>76</v>
      </c>
      <c r="B18" s="25"/>
      <c r="C18" s="153">
        <v>2</v>
      </c>
      <c r="D18" s="153"/>
      <c r="E18" s="153">
        <v>-11326</v>
      </c>
      <c r="F18" s="153"/>
      <c r="G18" s="153"/>
      <c r="H18" s="153"/>
      <c r="I18" s="153">
        <f>SUM(C18:G18)</f>
        <v>-11324</v>
      </c>
    </row>
    <row r="19" spans="1:9" ht="12.75">
      <c r="A19" s="25" t="s">
        <v>217</v>
      </c>
      <c r="B19" s="25"/>
      <c r="C19" s="153">
        <v>12639212</v>
      </c>
      <c r="D19" s="153"/>
      <c r="E19" s="153"/>
      <c r="F19" s="153"/>
      <c r="G19" s="153"/>
      <c r="H19" s="153"/>
      <c r="I19" s="153">
        <f>SUM(C19:G19)</f>
        <v>12639212</v>
      </c>
    </row>
    <row r="20" spans="1:9" s="52" customFormat="1" ht="12.75">
      <c r="A20" s="136" t="s">
        <v>21</v>
      </c>
      <c r="B20" s="136"/>
      <c r="C20" s="154"/>
      <c r="D20" s="154"/>
      <c r="E20" s="154">
        <v>535676</v>
      </c>
      <c r="F20" s="154"/>
      <c r="G20" s="154"/>
      <c r="H20" s="154"/>
      <c r="I20" s="153">
        <f>SUM(C20:G20)</f>
        <v>535676</v>
      </c>
    </row>
    <row r="21" spans="1:9" ht="12.75">
      <c r="A21" s="25" t="s">
        <v>201</v>
      </c>
      <c r="B21" s="25"/>
      <c r="C21" s="153"/>
      <c r="D21" s="153"/>
      <c r="E21" s="153"/>
      <c r="F21" s="153"/>
      <c r="G21" s="153">
        <v>5032206</v>
      </c>
      <c r="H21" s="153"/>
      <c r="I21" s="153">
        <f>SUM(C21:G21)</f>
        <v>5032206</v>
      </c>
    </row>
    <row r="22" spans="1:9" ht="13.5" thickBot="1">
      <c r="A22" s="25" t="s">
        <v>77</v>
      </c>
      <c r="B22" s="25"/>
      <c r="C22" s="155">
        <f>SUM(C18:C21)</f>
        <v>12639214</v>
      </c>
      <c r="D22" s="153"/>
      <c r="E22" s="155">
        <f>SUM(E18:E21)</f>
        <v>524350</v>
      </c>
      <c r="F22" s="153"/>
      <c r="G22" s="155">
        <f>SUM(G18:G21)</f>
        <v>5032206</v>
      </c>
      <c r="H22" s="153"/>
      <c r="I22" s="155">
        <f>SUM(I18:I21)</f>
        <v>18195770</v>
      </c>
    </row>
    <row r="23" spans="1:9" ht="12.75">
      <c r="A23" s="25"/>
      <c r="B23" s="25"/>
      <c r="C23" s="25"/>
      <c r="D23" s="25"/>
      <c r="E23" s="25"/>
      <c r="F23" s="25"/>
      <c r="G23" s="25"/>
      <c r="H23" s="25"/>
      <c r="I23" s="25"/>
    </row>
    <row r="24" spans="1:9" ht="12.75">
      <c r="A24" s="25"/>
      <c r="B24" s="25"/>
      <c r="C24" s="25"/>
      <c r="D24" s="25"/>
      <c r="E24" s="25"/>
      <c r="F24" s="25"/>
      <c r="G24" s="25"/>
      <c r="H24" s="25"/>
      <c r="I24" s="25"/>
    </row>
    <row r="25" spans="1:9" ht="12.75">
      <c r="A25" s="24" t="s">
        <v>195</v>
      </c>
      <c r="B25" s="25"/>
      <c r="C25" s="25"/>
      <c r="D25" s="25"/>
      <c r="E25" s="25"/>
      <c r="F25" s="25"/>
      <c r="G25" s="24"/>
      <c r="H25" s="73"/>
      <c r="I25" s="25"/>
    </row>
    <row r="26" spans="1:9" ht="12.75">
      <c r="A26" s="189" t="s">
        <v>196</v>
      </c>
      <c r="B26" s="189"/>
      <c r="C26" s="189"/>
      <c r="D26" s="189"/>
      <c r="E26" s="189"/>
      <c r="F26" s="189"/>
      <c r="G26" s="189"/>
      <c r="H26" s="189"/>
      <c r="I26" s="189"/>
    </row>
    <row r="27" spans="1:9" ht="12.75">
      <c r="A27" s="189"/>
      <c r="B27" s="189"/>
      <c r="C27" s="189"/>
      <c r="D27" s="189"/>
      <c r="E27" s="189"/>
      <c r="F27" s="189"/>
      <c r="G27" s="189"/>
      <c r="H27" s="189"/>
      <c r="I27" s="189"/>
    </row>
    <row r="56" spans="1:13" ht="12.75">
      <c r="A56" s="180" t="s">
        <v>194</v>
      </c>
      <c r="B56" s="180"/>
      <c r="C56" s="180"/>
      <c r="D56" s="180"/>
      <c r="E56" s="180"/>
      <c r="F56" s="180"/>
      <c r="G56" s="180"/>
      <c r="H56" s="180"/>
      <c r="I56" s="180"/>
      <c r="J56" s="180"/>
      <c r="K56" s="180"/>
      <c r="L56" s="180"/>
      <c r="M56" s="180"/>
    </row>
    <row r="57" spans="1:13" ht="12.75">
      <c r="A57" s="180"/>
      <c r="B57" s="180"/>
      <c r="C57" s="180"/>
      <c r="D57" s="180"/>
      <c r="E57" s="180"/>
      <c r="F57" s="180"/>
      <c r="G57" s="180"/>
      <c r="H57" s="180"/>
      <c r="I57" s="180"/>
      <c r="J57" s="180"/>
      <c r="K57" s="180"/>
      <c r="L57" s="180"/>
      <c r="M57" s="180"/>
    </row>
    <row r="58" spans="1:13" ht="12.75">
      <c r="A58" s="180"/>
      <c r="B58" s="180"/>
      <c r="C58" s="180"/>
      <c r="D58" s="180"/>
      <c r="E58" s="180"/>
      <c r="F58" s="180"/>
      <c r="G58" s="180"/>
      <c r="H58" s="180"/>
      <c r="I58" s="180"/>
      <c r="J58" s="180"/>
      <c r="K58" s="180"/>
      <c r="L58" s="180"/>
      <c r="M58" s="180"/>
    </row>
  </sheetData>
  <mergeCells count="5">
    <mergeCell ref="A8:J8"/>
    <mergeCell ref="A9:J9"/>
    <mergeCell ref="A10:J10"/>
    <mergeCell ref="A56:M58"/>
    <mergeCell ref="A26:I27"/>
  </mergeCells>
  <printOptions/>
  <pageMargins left="0.5" right="0.5" top="0.25" bottom="0.75"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62"/>
  <sheetViews>
    <sheetView tabSelected="1" view="pageBreakPreview" zoomScale="60" workbookViewId="0" topLeftCell="A1">
      <selection activeCell="B59" sqref="B59"/>
    </sheetView>
  </sheetViews>
  <sheetFormatPr defaultColWidth="9.140625" defaultRowHeight="12.75"/>
  <cols>
    <col min="1" max="1" width="5.7109375" style="44" customWidth="1"/>
    <col min="2" max="2" width="36.140625" style="44" customWidth="1"/>
    <col min="3" max="3" width="10.00390625" style="44" customWidth="1"/>
    <col min="4" max="4" width="11.7109375" style="44" customWidth="1"/>
    <col min="5" max="5" width="7.57421875" style="44" customWidth="1"/>
    <col min="6" max="6" width="2.7109375" style="44" customWidth="1"/>
    <col min="7" max="7" width="15.140625" style="44" customWidth="1"/>
    <col min="8" max="16384" width="9.140625" style="44" customWidth="1"/>
  </cols>
  <sheetData>
    <row r="1" ht="12.75">
      <c r="A1" s="44" t="str">
        <f>CBS!A1</f>
        <v>Company No. : 647125-P</v>
      </c>
    </row>
    <row r="3" ht="12.75">
      <c r="A3" s="103" t="str">
        <f>CBS!A3</f>
        <v>MMS Ventures Berhad</v>
      </c>
    </row>
    <row r="4" spans="1:7" ht="12.75">
      <c r="A4" s="104" t="str">
        <f>CBS!A4</f>
        <v>(Incorporated in Malaysia)</v>
      </c>
      <c r="B4" s="105"/>
      <c r="C4" s="105"/>
      <c r="D4" s="105"/>
      <c r="E4" s="105"/>
      <c r="F4" s="105"/>
      <c r="G4" s="105"/>
    </row>
    <row r="5" spans="1:7" ht="12.75">
      <c r="A5" s="106"/>
      <c r="B5" s="52"/>
      <c r="C5" s="52"/>
      <c r="D5" s="52"/>
      <c r="E5" s="52"/>
      <c r="F5" s="52"/>
      <c r="G5" s="52"/>
    </row>
    <row r="6" spans="1:7" ht="12.75">
      <c r="A6" s="106"/>
      <c r="B6" s="52"/>
      <c r="C6" s="52"/>
      <c r="D6" s="52"/>
      <c r="E6" s="52"/>
      <c r="F6" s="52"/>
      <c r="G6" s="52"/>
    </row>
    <row r="7" spans="1:7" ht="12" customHeight="1">
      <c r="A7" s="107"/>
      <c r="B7" s="108"/>
      <c r="C7" s="108"/>
      <c r="D7" s="108"/>
      <c r="E7" s="108"/>
      <c r="F7" s="108"/>
      <c r="G7" s="109"/>
    </row>
    <row r="8" spans="1:7" ht="12.75">
      <c r="A8" s="190" t="s">
        <v>222</v>
      </c>
      <c r="B8" s="191"/>
      <c r="C8" s="191"/>
      <c r="D8" s="191"/>
      <c r="E8" s="191"/>
      <c r="F8" s="191"/>
      <c r="G8" s="192"/>
    </row>
    <row r="9" spans="1:7" ht="12.75">
      <c r="A9" s="193" t="s">
        <v>40</v>
      </c>
      <c r="B9" s="191"/>
      <c r="C9" s="191"/>
      <c r="D9" s="191"/>
      <c r="E9" s="191"/>
      <c r="F9" s="191"/>
      <c r="G9" s="192"/>
    </row>
    <row r="10" spans="1:7" ht="12.75">
      <c r="A10" s="194" t="str">
        <f>CBS!A9</f>
        <v>(The  figures  have  not  been  audited)</v>
      </c>
      <c r="B10" s="195"/>
      <c r="C10" s="195"/>
      <c r="D10" s="195"/>
      <c r="E10" s="195"/>
      <c r="F10" s="195"/>
      <c r="G10" s="196"/>
    </row>
    <row r="11" spans="1:7" ht="12" customHeight="1">
      <c r="A11" s="110"/>
      <c r="B11" s="105"/>
      <c r="C11" s="105"/>
      <c r="D11" s="105"/>
      <c r="E11" s="105"/>
      <c r="F11" s="105"/>
      <c r="G11" s="111"/>
    </row>
    <row r="12" ht="12" customHeight="1"/>
    <row r="13" ht="12" customHeight="1"/>
    <row r="14" ht="12.75">
      <c r="G14" s="66" t="s">
        <v>38</v>
      </c>
    </row>
    <row r="15" ht="12.75">
      <c r="G15" s="66" t="s">
        <v>39</v>
      </c>
    </row>
    <row r="16" spans="5:7" ht="12.75">
      <c r="E16" s="66" t="s">
        <v>167</v>
      </c>
      <c r="F16" s="66"/>
      <c r="G16" s="66" t="s">
        <v>14</v>
      </c>
    </row>
    <row r="17" ht="13.5">
      <c r="G17" s="67" t="s">
        <v>16</v>
      </c>
    </row>
    <row r="18" ht="10.5" customHeight="1"/>
    <row r="19" ht="13.5">
      <c r="A19" s="112" t="s">
        <v>41</v>
      </c>
    </row>
    <row r="20" spans="2:7" ht="12.75">
      <c r="B20" s="44" t="s">
        <v>34</v>
      </c>
      <c r="G20" s="75">
        <f>CIS!J30</f>
        <v>5471565</v>
      </c>
    </row>
    <row r="21" ht="10.5" customHeight="1">
      <c r="G21" s="75"/>
    </row>
    <row r="22" spans="2:7" ht="12.75">
      <c r="B22" s="103" t="s">
        <v>42</v>
      </c>
      <c r="G22" s="75"/>
    </row>
    <row r="23" spans="2:7" ht="12.75">
      <c r="B23" s="113" t="s">
        <v>43</v>
      </c>
      <c r="G23" s="75">
        <v>220593</v>
      </c>
    </row>
    <row r="24" spans="2:7" ht="12.75">
      <c r="B24" s="113" t="s">
        <v>44</v>
      </c>
      <c r="G24" s="75">
        <v>-150535</v>
      </c>
    </row>
    <row r="25" spans="2:7" ht="12.75">
      <c r="B25" s="98" t="s">
        <v>45</v>
      </c>
      <c r="G25" s="136">
        <v>367</v>
      </c>
    </row>
    <row r="26" spans="2:7" ht="12.75">
      <c r="B26" s="98" t="s">
        <v>201</v>
      </c>
      <c r="G26" s="136">
        <v>-5032206</v>
      </c>
    </row>
    <row r="27" ht="10.5" customHeight="1">
      <c r="G27" s="137"/>
    </row>
    <row r="28" spans="2:7" ht="12.75">
      <c r="B28" s="114" t="s">
        <v>46</v>
      </c>
      <c r="G28" s="75">
        <f>SUM(G20:G27)</f>
        <v>509784</v>
      </c>
    </row>
    <row r="29" spans="2:7" ht="10.5" customHeight="1">
      <c r="B29" s="114"/>
      <c r="G29" s="75"/>
    </row>
    <row r="30" spans="2:7" ht="12.75">
      <c r="B30" s="114" t="s">
        <v>47</v>
      </c>
      <c r="G30" s="75"/>
    </row>
    <row r="31" spans="2:7" ht="12.75">
      <c r="B31" s="98" t="s">
        <v>2</v>
      </c>
      <c r="G31" s="75">
        <v>-226059</v>
      </c>
    </row>
    <row r="32" spans="2:7" ht="12.75">
      <c r="B32" s="98" t="s">
        <v>22</v>
      </c>
      <c r="G32" s="75">
        <v>1464002</v>
      </c>
    </row>
    <row r="33" spans="2:7" ht="12.75">
      <c r="B33" s="98" t="s">
        <v>48</v>
      </c>
      <c r="G33" s="75">
        <v>44231</v>
      </c>
    </row>
    <row r="34" spans="2:7" ht="12.75">
      <c r="B34" s="98" t="s">
        <v>25</v>
      </c>
      <c r="G34" s="75">
        <v>181804</v>
      </c>
    </row>
    <row r="35" spans="2:7" ht="12.75">
      <c r="B35" s="98" t="s">
        <v>17</v>
      </c>
      <c r="G35" s="75">
        <v>71903</v>
      </c>
    </row>
    <row r="36" spans="2:7" ht="12.75">
      <c r="B36" s="98" t="s">
        <v>176</v>
      </c>
      <c r="G36" s="75">
        <v>-428448</v>
      </c>
    </row>
    <row r="37" spans="2:7" ht="10.5" customHeight="1">
      <c r="B37" s="113"/>
      <c r="G37" s="137"/>
    </row>
    <row r="38" spans="2:7" ht="12.75">
      <c r="B38" s="114" t="s">
        <v>49</v>
      </c>
      <c r="G38" s="75">
        <f>SUM(G28:G37)</f>
        <v>1617217</v>
      </c>
    </row>
    <row r="39" ht="10.5" customHeight="1">
      <c r="G39" s="75"/>
    </row>
    <row r="40" spans="2:7" ht="12.75">
      <c r="B40" s="113" t="s">
        <v>50</v>
      </c>
      <c r="G40" s="75">
        <f>-G24</f>
        <v>150535</v>
      </c>
    </row>
    <row r="41" spans="2:7" ht="12.75">
      <c r="B41" s="113" t="s">
        <v>51</v>
      </c>
      <c r="G41" s="75">
        <v>-1089788</v>
      </c>
    </row>
    <row r="42" spans="2:7" ht="10.5" customHeight="1">
      <c r="B42" s="98"/>
      <c r="G42" s="75"/>
    </row>
    <row r="43" spans="2:7" ht="13.5" thickBot="1">
      <c r="B43" s="114" t="s">
        <v>52</v>
      </c>
      <c r="G43" s="76">
        <f>SUM(G38:G42)</f>
        <v>677964</v>
      </c>
    </row>
    <row r="44" ht="10.5" customHeight="1">
      <c r="G44" s="75"/>
    </row>
    <row r="45" spans="1:9" ht="13.5">
      <c r="A45" s="115" t="s">
        <v>53</v>
      </c>
      <c r="B45" s="114"/>
      <c r="C45" s="97"/>
      <c r="D45" s="97"/>
      <c r="E45" s="97"/>
      <c r="F45" s="97"/>
      <c r="G45" s="97"/>
      <c r="H45" s="97"/>
      <c r="I45" s="97"/>
    </row>
    <row r="46" spans="1:9" ht="12.75">
      <c r="A46" s="97"/>
      <c r="B46" s="98" t="s">
        <v>223</v>
      </c>
      <c r="C46" s="97"/>
      <c r="D46" s="97"/>
      <c r="E46" s="97"/>
      <c r="F46" s="97"/>
      <c r="G46" s="97">
        <f>2884620+435062</f>
        <v>3319682</v>
      </c>
      <c r="H46" s="97"/>
      <c r="I46" s="97"/>
    </row>
    <row r="47" spans="1:9" ht="12.75">
      <c r="A47" s="97"/>
      <c r="B47" s="98" t="s">
        <v>54</v>
      </c>
      <c r="C47" s="97"/>
      <c r="D47" s="97"/>
      <c r="E47" s="97"/>
      <c r="F47" s="97"/>
      <c r="G47" s="97">
        <v>1400</v>
      </c>
      <c r="H47" s="97"/>
      <c r="I47" s="97"/>
    </row>
    <row r="48" ht="10.5" customHeight="1">
      <c r="G48" s="75"/>
    </row>
    <row r="49" spans="2:7" ht="13.5" thickBot="1">
      <c r="B49" s="114" t="s">
        <v>55</v>
      </c>
      <c r="G49" s="76">
        <f>SUM(G46:G48)</f>
        <v>3321082</v>
      </c>
    </row>
    <row r="50" ht="10.5" customHeight="1">
      <c r="G50" s="75"/>
    </row>
    <row r="51" spans="1:10" ht="13.5">
      <c r="A51" s="116" t="s">
        <v>178</v>
      </c>
      <c r="B51" s="97"/>
      <c r="C51" s="97"/>
      <c r="D51" s="97"/>
      <c r="E51" s="97"/>
      <c r="F51" s="97"/>
      <c r="G51" s="97">
        <f>G49+G43</f>
        <v>3999046</v>
      </c>
      <c r="H51" s="97"/>
      <c r="I51" s="97"/>
      <c r="J51" s="97"/>
    </row>
    <row r="52" spans="1:10" ht="13.5">
      <c r="A52" s="116" t="s">
        <v>56</v>
      </c>
      <c r="B52" s="97"/>
      <c r="C52" s="97"/>
      <c r="D52" s="97"/>
      <c r="E52" s="97"/>
      <c r="F52" s="97"/>
      <c r="G52" s="97">
        <v>9806607</v>
      </c>
      <c r="H52" s="97"/>
      <c r="I52" s="97"/>
      <c r="J52" s="97"/>
    </row>
    <row r="53" spans="1:10" ht="10.5" customHeight="1">
      <c r="A53" s="117"/>
      <c r="B53" s="97"/>
      <c r="C53" s="97"/>
      <c r="D53" s="97"/>
      <c r="E53" s="97"/>
      <c r="F53" s="97"/>
      <c r="G53" s="97"/>
      <c r="H53" s="97"/>
      <c r="I53" s="97"/>
      <c r="J53" s="97"/>
    </row>
    <row r="54" spans="1:10" ht="14.25" thickBot="1">
      <c r="A54" s="116" t="s">
        <v>57</v>
      </c>
      <c r="B54" s="97"/>
      <c r="C54" s="97"/>
      <c r="D54" s="97"/>
      <c r="E54" s="118" t="s">
        <v>168</v>
      </c>
      <c r="F54" s="97"/>
      <c r="G54" s="138">
        <f>SUM(G51:G53)</f>
        <v>13805653</v>
      </c>
      <c r="H54" s="97"/>
      <c r="I54" s="97"/>
      <c r="J54" s="97"/>
    </row>
    <row r="56" spans="1:8" ht="12.75">
      <c r="A56" s="6" t="s">
        <v>195</v>
      </c>
      <c r="B56" s="5"/>
      <c r="C56" s="5"/>
      <c r="D56" s="5"/>
      <c r="E56" s="5"/>
      <c r="F56" s="24"/>
      <c r="G56" s="73"/>
      <c r="H56" s="25"/>
    </row>
    <row r="57" spans="1:8" ht="12.75">
      <c r="A57" s="188" t="s">
        <v>196</v>
      </c>
      <c r="B57" s="188"/>
      <c r="C57" s="188"/>
      <c r="D57" s="188"/>
      <c r="E57" s="188"/>
      <c r="F57" s="188"/>
      <c r="G57" s="188"/>
      <c r="H57" s="163"/>
    </row>
    <row r="58" spans="1:8" ht="12.75">
      <c r="A58" s="188"/>
      <c r="B58" s="188"/>
      <c r="C58" s="188"/>
      <c r="D58" s="188"/>
      <c r="E58" s="188"/>
      <c r="F58" s="188"/>
      <c r="G58" s="188"/>
      <c r="H58" s="163"/>
    </row>
    <row r="59" spans="1:8" ht="12.75">
      <c r="A59" s="141"/>
      <c r="B59" s="141"/>
      <c r="C59" s="141"/>
      <c r="D59" s="141"/>
      <c r="E59" s="141"/>
      <c r="F59" s="141"/>
      <c r="G59" s="141"/>
      <c r="H59" s="163"/>
    </row>
    <row r="60" spans="1:12" ht="12.75" customHeight="1">
      <c r="A60" s="180" t="s">
        <v>194</v>
      </c>
      <c r="B60" s="180"/>
      <c r="C60" s="180"/>
      <c r="D60" s="180"/>
      <c r="E60" s="180"/>
      <c r="F60" s="180"/>
      <c r="G60" s="180"/>
      <c r="H60" s="180"/>
      <c r="I60" s="180"/>
      <c r="J60" s="180"/>
      <c r="K60" s="180"/>
      <c r="L60" s="180"/>
    </row>
    <row r="61" spans="1:12" ht="12.75">
      <c r="A61" s="180"/>
      <c r="B61" s="180"/>
      <c r="C61" s="180"/>
      <c r="D61" s="180"/>
      <c r="E61" s="180"/>
      <c r="F61" s="180"/>
      <c r="G61" s="180"/>
      <c r="H61" s="180"/>
      <c r="I61" s="180"/>
      <c r="J61" s="180"/>
      <c r="K61" s="180"/>
      <c r="L61" s="180"/>
    </row>
    <row r="62" spans="1:12" ht="12.75">
      <c r="A62" s="180"/>
      <c r="B62" s="180"/>
      <c r="C62" s="180"/>
      <c r="D62" s="180"/>
      <c r="E62" s="180"/>
      <c r="F62" s="180"/>
      <c r="G62" s="180"/>
      <c r="H62" s="180"/>
      <c r="I62" s="180"/>
      <c r="J62" s="180"/>
      <c r="K62" s="180"/>
      <c r="L62" s="180"/>
    </row>
  </sheetData>
  <mergeCells count="5">
    <mergeCell ref="A8:G8"/>
    <mergeCell ref="A9:G9"/>
    <mergeCell ref="A10:G10"/>
    <mergeCell ref="A60:L62"/>
    <mergeCell ref="A57:G58"/>
  </mergeCells>
  <printOptions/>
  <pageMargins left="0.5" right="0.5" top="0.25" bottom="0.75"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292"/>
  <sheetViews>
    <sheetView view="pageBreakPreview" zoomScale="60" workbookViewId="0" topLeftCell="A76">
      <selection activeCell="A169" sqref="A169"/>
    </sheetView>
  </sheetViews>
  <sheetFormatPr defaultColWidth="9.140625" defaultRowHeight="12.75"/>
  <cols>
    <col min="1" max="1" width="5.140625" style="44" customWidth="1"/>
    <col min="2" max="2" width="3.421875" style="44" customWidth="1"/>
    <col min="3" max="9" width="9.140625" style="44" customWidth="1"/>
    <col min="10" max="10" width="19.140625" style="44" customWidth="1"/>
    <col min="11" max="16384" width="9.140625" style="44" customWidth="1"/>
  </cols>
  <sheetData>
    <row r="1" ht="12.75">
      <c r="A1" s="44" t="str">
        <f>CCF!A1</f>
        <v>Company No. : 647125-P</v>
      </c>
    </row>
    <row r="3" ht="12.75">
      <c r="A3" s="44" t="str">
        <f>CCF!A3</f>
        <v>MMS Ventures Berhad</v>
      </c>
    </row>
    <row r="4" spans="1:10" ht="12.75">
      <c r="A4" s="105" t="str">
        <f>CCF!A4</f>
        <v>(Incorporated in Malaysia)</v>
      </c>
      <c r="B4" s="105"/>
      <c r="C4" s="105"/>
      <c r="D4" s="105"/>
      <c r="E4" s="105"/>
      <c r="F4" s="105"/>
      <c r="G4" s="105"/>
      <c r="H4" s="105"/>
      <c r="I4" s="105"/>
      <c r="J4" s="105"/>
    </row>
    <row r="7" spans="1:2" ht="12.75">
      <c r="A7" s="119" t="s">
        <v>78</v>
      </c>
      <c r="B7" s="119" t="s">
        <v>79</v>
      </c>
    </row>
    <row r="9" spans="1:2" ht="12.75">
      <c r="A9" s="119" t="s">
        <v>80</v>
      </c>
      <c r="B9" s="119" t="s">
        <v>81</v>
      </c>
    </row>
    <row r="11" spans="2:10" ht="12.75" customHeight="1">
      <c r="B11" s="205" t="s">
        <v>204</v>
      </c>
      <c r="C11" s="205"/>
      <c r="D11" s="205"/>
      <c r="E11" s="205"/>
      <c r="F11" s="205"/>
      <c r="G11" s="205"/>
      <c r="H11" s="205"/>
      <c r="I11" s="205"/>
      <c r="J11" s="205"/>
    </row>
    <row r="12" spans="2:10" ht="12.75">
      <c r="B12" s="205"/>
      <c r="C12" s="205"/>
      <c r="D12" s="205"/>
      <c r="E12" s="205"/>
      <c r="F12" s="205"/>
      <c r="G12" s="205"/>
      <c r="H12" s="205"/>
      <c r="I12" s="205"/>
      <c r="J12" s="205"/>
    </row>
    <row r="13" spans="2:10" ht="12.75">
      <c r="B13" s="188"/>
      <c r="C13" s="188"/>
      <c r="D13" s="188"/>
      <c r="E13" s="188"/>
      <c r="F13" s="188"/>
      <c r="G13" s="188"/>
      <c r="H13" s="188"/>
      <c r="I13" s="188"/>
      <c r="J13" s="188"/>
    </row>
    <row r="14" spans="2:9" ht="12.75">
      <c r="B14" s="96"/>
      <c r="C14" s="96"/>
      <c r="D14" s="96"/>
      <c r="E14" s="96"/>
      <c r="F14" s="96"/>
      <c r="G14" s="96"/>
      <c r="H14" s="96"/>
      <c r="I14" s="96"/>
    </row>
    <row r="15" spans="2:16" ht="12.75" customHeight="1">
      <c r="B15" s="217" t="s">
        <v>82</v>
      </c>
      <c r="C15" s="217"/>
      <c r="D15" s="217"/>
      <c r="E15" s="217"/>
      <c r="F15" s="217"/>
      <c r="G15" s="217"/>
      <c r="H15" s="217"/>
      <c r="I15" s="217"/>
      <c r="J15" s="217"/>
      <c r="K15" s="120"/>
      <c r="L15" s="120"/>
      <c r="M15" s="120"/>
      <c r="N15" s="120"/>
      <c r="O15" s="120"/>
      <c r="P15" s="120"/>
    </row>
    <row r="16" spans="2:16" ht="12.75">
      <c r="B16" s="217"/>
      <c r="C16" s="217"/>
      <c r="D16" s="217"/>
      <c r="E16" s="217"/>
      <c r="F16" s="217"/>
      <c r="G16" s="217"/>
      <c r="H16" s="217"/>
      <c r="I16" s="217"/>
      <c r="J16" s="217"/>
      <c r="K16" s="120"/>
      <c r="L16" s="120"/>
      <c r="M16" s="120"/>
      <c r="N16" s="120"/>
      <c r="O16" s="120"/>
      <c r="P16" s="120"/>
    </row>
    <row r="17" spans="2:16" ht="12.75">
      <c r="B17" s="217"/>
      <c r="C17" s="217"/>
      <c r="D17" s="217"/>
      <c r="E17" s="217"/>
      <c r="F17" s="217"/>
      <c r="G17" s="217"/>
      <c r="H17" s="217"/>
      <c r="I17" s="217"/>
      <c r="J17" s="217"/>
      <c r="K17" s="120"/>
      <c r="L17" s="120"/>
      <c r="M17" s="120"/>
      <c r="N17" s="120"/>
      <c r="O17" s="120"/>
      <c r="P17" s="120"/>
    </row>
    <row r="19" spans="2:10" ht="12.75" customHeight="1">
      <c r="B19" s="202" t="s">
        <v>83</v>
      </c>
      <c r="C19" s="202"/>
      <c r="D19" s="202"/>
      <c r="E19" s="202"/>
      <c r="F19" s="202"/>
      <c r="G19" s="202"/>
      <c r="H19" s="202"/>
      <c r="I19" s="202"/>
      <c r="J19" s="202"/>
    </row>
    <row r="20" spans="2:10" ht="12.75">
      <c r="B20" s="202"/>
      <c r="C20" s="202"/>
      <c r="D20" s="202"/>
      <c r="E20" s="202"/>
      <c r="F20" s="202"/>
      <c r="G20" s="202"/>
      <c r="H20" s="202"/>
      <c r="I20" s="202"/>
      <c r="J20" s="202"/>
    </row>
    <row r="21" spans="2:10" ht="12.75">
      <c r="B21" s="96"/>
      <c r="C21" s="96"/>
      <c r="D21" s="96"/>
      <c r="E21" s="96"/>
      <c r="F21" s="96"/>
      <c r="G21" s="96"/>
      <c r="H21" s="96"/>
      <c r="I21" s="96"/>
      <c r="J21" s="96"/>
    </row>
    <row r="22" spans="2:10" ht="12.75" customHeight="1">
      <c r="B22" s="202" t="s">
        <v>84</v>
      </c>
      <c r="C22" s="202"/>
      <c r="D22" s="202"/>
      <c r="E22" s="202"/>
      <c r="F22" s="202"/>
      <c r="G22" s="202"/>
      <c r="H22" s="202"/>
      <c r="I22" s="202"/>
      <c r="J22" s="202"/>
    </row>
    <row r="23" spans="2:10" ht="12.75">
      <c r="B23" s="96"/>
      <c r="C23" s="96"/>
      <c r="D23" s="96"/>
      <c r="E23" s="96"/>
      <c r="F23" s="96"/>
      <c r="G23" s="96"/>
      <c r="H23" s="96"/>
      <c r="I23" s="96"/>
      <c r="J23" s="96"/>
    </row>
    <row r="25" spans="1:2" ht="12.75">
      <c r="A25" s="119" t="s">
        <v>85</v>
      </c>
      <c r="B25" s="55" t="s">
        <v>86</v>
      </c>
    </row>
    <row r="27" spans="2:10" ht="12.75">
      <c r="B27" s="212" t="s">
        <v>179</v>
      </c>
      <c r="C27" s="212"/>
      <c r="D27" s="212"/>
      <c r="E27" s="212"/>
      <c r="F27" s="212"/>
      <c r="G27" s="212"/>
      <c r="H27" s="212"/>
      <c r="I27" s="212"/>
      <c r="J27" s="212"/>
    </row>
    <row r="28" spans="2:10" ht="12.75">
      <c r="B28" s="212"/>
      <c r="C28" s="212"/>
      <c r="D28" s="212"/>
      <c r="E28" s="212"/>
      <c r="F28" s="212"/>
      <c r="G28" s="212"/>
      <c r="H28" s="212"/>
      <c r="I28" s="212"/>
      <c r="J28" s="212"/>
    </row>
    <row r="31" spans="1:2" ht="12.75">
      <c r="A31" s="119" t="s">
        <v>87</v>
      </c>
      <c r="B31" s="55" t="s">
        <v>88</v>
      </c>
    </row>
    <row r="33" spans="2:10" ht="12.75">
      <c r="B33" s="197" t="s">
        <v>180</v>
      </c>
      <c r="C33" s="188"/>
      <c r="D33" s="188"/>
      <c r="E33" s="188"/>
      <c r="F33" s="188"/>
      <c r="G33" s="188"/>
      <c r="H33" s="188"/>
      <c r="I33" s="188"/>
      <c r="J33" s="188"/>
    </row>
    <row r="34" spans="2:10" ht="12.75">
      <c r="B34" s="188"/>
      <c r="C34" s="188"/>
      <c r="D34" s="188"/>
      <c r="E34" s="188"/>
      <c r="F34" s="188"/>
      <c r="G34" s="188"/>
      <c r="H34" s="188"/>
      <c r="I34" s="188"/>
      <c r="J34" s="188"/>
    </row>
    <row r="35" spans="2:10" ht="12.75">
      <c r="B35" s="141"/>
      <c r="C35" s="141"/>
      <c r="D35" s="141"/>
      <c r="E35" s="141"/>
      <c r="F35" s="141"/>
      <c r="G35" s="141"/>
      <c r="H35" s="141"/>
      <c r="I35" s="141"/>
      <c r="J35" s="141"/>
    </row>
    <row r="37" spans="1:2" ht="12.75">
      <c r="A37" s="119" t="s">
        <v>89</v>
      </c>
      <c r="B37" s="55" t="s">
        <v>90</v>
      </c>
    </row>
    <row r="39" spans="2:10" ht="12.75">
      <c r="B39" s="212" t="s">
        <v>181</v>
      </c>
      <c r="C39" s="212"/>
      <c r="D39" s="212"/>
      <c r="E39" s="212"/>
      <c r="F39" s="212"/>
      <c r="G39" s="212"/>
      <c r="H39" s="212"/>
      <c r="I39" s="212"/>
      <c r="J39" s="212"/>
    </row>
    <row r="40" spans="2:10" ht="12.75">
      <c r="B40" s="212"/>
      <c r="C40" s="212"/>
      <c r="D40" s="212"/>
      <c r="E40" s="212"/>
      <c r="F40" s="212"/>
      <c r="G40" s="212"/>
      <c r="H40" s="212"/>
      <c r="I40" s="212"/>
      <c r="J40" s="212"/>
    </row>
    <row r="43" spans="1:2" ht="12.75">
      <c r="A43" s="119" t="s">
        <v>91</v>
      </c>
      <c r="B43" s="55" t="s">
        <v>92</v>
      </c>
    </row>
    <row r="45" spans="2:10" ht="12.75">
      <c r="B45" s="208" t="s">
        <v>93</v>
      </c>
      <c r="C45" s="208"/>
      <c r="D45" s="208"/>
      <c r="E45" s="208"/>
      <c r="F45" s="208"/>
      <c r="G45" s="208"/>
      <c r="H45" s="208"/>
      <c r="I45" s="208"/>
      <c r="J45" s="208"/>
    </row>
    <row r="46" spans="2:10" ht="12.75">
      <c r="B46" s="208"/>
      <c r="C46" s="208"/>
      <c r="D46" s="208"/>
      <c r="E46" s="208"/>
      <c r="F46" s="208"/>
      <c r="G46" s="208"/>
      <c r="H46" s="208"/>
      <c r="I46" s="208"/>
      <c r="J46" s="208"/>
    </row>
    <row r="49" spans="1:2" ht="12.75">
      <c r="A49" s="119" t="s">
        <v>94</v>
      </c>
      <c r="B49" s="121" t="s">
        <v>95</v>
      </c>
    </row>
    <row r="51" spans="2:10" ht="12.75">
      <c r="B51" s="199" t="s">
        <v>96</v>
      </c>
      <c r="C51" s="199"/>
      <c r="D51" s="199"/>
      <c r="E51" s="199"/>
      <c r="F51" s="199"/>
      <c r="G51" s="199"/>
      <c r="H51" s="199"/>
      <c r="I51" s="199"/>
      <c r="J51" s="199"/>
    </row>
    <row r="52" spans="2:10" ht="12.75">
      <c r="B52" s="199"/>
      <c r="C52" s="199"/>
      <c r="D52" s="199"/>
      <c r="E52" s="199"/>
      <c r="F52" s="199"/>
      <c r="G52" s="199"/>
      <c r="H52" s="199"/>
      <c r="I52" s="199"/>
      <c r="J52" s="199"/>
    </row>
    <row r="53" spans="2:10" ht="12.75">
      <c r="B53" s="199"/>
      <c r="C53" s="199"/>
      <c r="D53" s="199"/>
      <c r="E53" s="199"/>
      <c r="F53" s="199"/>
      <c r="G53" s="199"/>
      <c r="H53" s="199"/>
      <c r="I53" s="199"/>
      <c r="J53" s="199"/>
    </row>
    <row r="55" spans="1:2" ht="12.75">
      <c r="A55" s="119" t="s">
        <v>97</v>
      </c>
      <c r="B55" s="55" t="s">
        <v>98</v>
      </c>
    </row>
    <row r="56" ht="10.5" customHeight="1"/>
    <row r="57" ht="12.75">
      <c r="B57" s="43" t="s">
        <v>99</v>
      </c>
    </row>
    <row r="58" ht="12.75">
      <c r="B58" s="43"/>
    </row>
    <row r="60" spans="1:2" ht="12.75">
      <c r="A60" s="119" t="s">
        <v>100</v>
      </c>
      <c r="B60" s="55" t="s">
        <v>101</v>
      </c>
    </row>
    <row r="61" ht="10.5" customHeight="1"/>
    <row r="62" spans="2:7" ht="12.75">
      <c r="B62" s="45" t="s">
        <v>152</v>
      </c>
      <c r="C62" s="45"/>
      <c r="D62" s="45"/>
      <c r="E62" s="45"/>
      <c r="F62" s="45"/>
      <c r="G62" s="45"/>
    </row>
    <row r="63" spans="2:7" ht="12.75">
      <c r="B63" s="46" t="s">
        <v>153</v>
      </c>
      <c r="C63" s="45" t="s">
        <v>154</v>
      </c>
      <c r="D63" s="45"/>
      <c r="E63" s="45"/>
      <c r="F63" s="45"/>
      <c r="G63" s="45"/>
    </row>
    <row r="64" spans="2:7" ht="12.75">
      <c r="B64" s="46" t="s">
        <v>155</v>
      </c>
      <c r="C64" s="45" t="s">
        <v>156</v>
      </c>
      <c r="D64" s="45"/>
      <c r="E64" s="45"/>
      <c r="F64" s="45"/>
      <c r="G64" s="45"/>
    </row>
    <row r="65" spans="2:7" ht="12.75">
      <c r="B65" s="45"/>
      <c r="C65" s="45"/>
      <c r="D65" s="45"/>
      <c r="E65" s="45"/>
      <c r="F65" s="45"/>
      <c r="G65" s="45"/>
    </row>
    <row r="66" spans="2:10" ht="12.75">
      <c r="B66" s="213" t="s">
        <v>157</v>
      </c>
      <c r="C66" s="214"/>
      <c r="D66" s="214"/>
      <c r="E66" s="214"/>
      <c r="F66" s="214"/>
      <c r="G66" s="214"/>
      <c r="H66" s="214"/>
      <c r="I66" s="215"/>
      <c r="J66" s="69" t="s">
        <v>36</v>
      </c>
    </row>
    <row r="67" spans="2:10" ht="12.75">
      <c r="B67" s="47"/>
      <c r="C67" s="48"/>
      <c r="D67" s="48"/>
      <c r="E67" s="48"/>
      <c r="F67" s="48"/>
      <c r="G67" s="48"/>
      <c r="H67" s="48"/>
      <c r="I67" s="49"/>
      <c r="J67" s="70" t="s">
        <v>159</v>
      </c>
    </row>
    <row r="68" spans="2:10" ht="13.5">
      <c r="B68" s="61"/>
      <c r="C68" s="62"/>
      <c r="D68" s="62"/>
      <c r="E68" s="62"/>
      <c r="F68" s="62"/>
      <c r="G68" s="62"/>
      <c r="H68" s="62"/>
      <c r="I68" s="63"/>
      <c r="J68" s="68" t="s">
        <v>16</v>
      </c>
    </row>
    <row r="69" spans="2:10" ht="12.75">
      <c r="B69" s="47"/>
      <c r="C69" s="48"/>
      <c r="D69" s="48"/>
      <c r="E69" s="48"/>
      <c r="F69" s="48"/>
      <c r="G69" s="48"/>
      <c r="H69" s="48"/>
      <c r="I69" s="48"/>
      <c r="J69" s="64"/>
    </row>
    <row r="70" spans="2:10" ht="12.75">
      <c r="B70" s="50" t="s">
        <v>153</v>
      </c>
      <c r="C70" s="51" t="s">
        <v>158</v>
      </c>
      <c r="D70" s="51"/>
      <c r="E70" s="51"/>
      <c r="F70" s="51"/>
      <c r="G70" s="51"/>
      <c r="H70" s="52"/>
      <c r="I70" s="52"/>
      <c r="J70" s="54">
        <v>26843439</v>
      </c>
    </row>
    <row r="71" spans="2:10" ht="12.75">
      <c r="B71" s="50" t="s">
        <v>155</v>
      </c>
      <c r="C71" s="51" t="s">
        <v>160</v>
      </c>
      <c r="D71" s="51"/>
      <c r="E71" s="51"/>
      <c r="F71" s="51"/>
      <c r="G71" s="51"/>
      <c r="H71" s="52"/>
      <c r="I71" s="52"/>
      <c r="J71" s="54">
        <v>80000</v>
      </c>
    </row>
    <row r="72" spans="2:10" ht="12.75">
      <c r="B72" s="53"/>
      <c r="C72" s="52"/>
      <c r="D72" s="52"/>
      <c r="E72" s="52"/>
      <c r="F72" s="52"/>
      <c r="G72" s="52"/>
      <c r="H72" s="52"/>
      <c r="I72" s="52"/>
      <c r="J72" s="54"/>
    </row>
    <row r="73" spans="2:10" ht="12.75">
      <c r="B73" s="53" t="s">
        <v>161</v>
      </c>
      <c r="C73" s="52" t="s">
        <v>162</v>
      </c>
      <c r="D73" s="52"/>
      <c r="E73" s="52"/>
      <c r="F73" s="52"/>
      <c r="G73" s="52"/>
      <c r="H73" s="52"/>
      <c r="I73" s="52"/>
      <c r="J73" s="54">
        <v>-80000</v>
      </c>
    </row>
    <row r="74" spans="2:10" ht="12.75">
      <c r="B74" s="123"/>
      <c r="C74" s="105"/>
      <c r="D74" s="105"/>
      <c r="E74" s="105"/>
      <c r="F74" s="105"/>
      <c r="G74" s="105"/>
      <c r="H74" s="105"/>
      <c r="I74" s="105"/>
      <c r="J74" s="124"/>
    </row>
    <row r="75" spans="2:10" ht="12.75">
      <c r="B75" s="52"/>
      <c r="C75" s="52"/>
      <c r="D75" s="52"/>
      <c r="E75" s="52"/>
      <c r="F75" s="52"/>
      <c r="G75" s="52"/>
      <c r="H75" s="52"/>
      <c r="I75" s="52"/>
      <c r="J75" s="52"/>
    </row>
    <row r="77" spans="1:2" ht="12.75">
      <c r="A77" s="119" t="s">
        <v>102</v>
      </c>
      <c r="B77" s="55" t="s">
        <v>103</v>
      </c>
    </row>
    <row r="78" ht="10.5" customHeight="1"/>
    <row r="79" spans="2:10" ht="12.75">
      <c r="B79" s="212" t="s">
        <v>104</v>
      </c>
      <c r="C79" s="212"/>
      <c r="D79" s="212"/>
      <c r="E79" s="212"/>
      <c r="F79" s="212"/>
      <c r="G79" s="212"/>
      <c r="H79" s="212"/>
      <c r="I79" s="212"/>
      <c r="J79" s="212"/>
    </row>
    <row r="80" spans="2:10" ht="12.75">
      <c r="B80" s="212"/>
      <c r="C80" s="212"/>
      <c r="D80" s="212"/>
      <c r="E80" s="212"/>
      <c r="F80" s="212"/>
      <c r="G80" s="212"/>
      <c r="H80" s="212"/>
      <c r="I80" s="212"/>
      <c r="J80" s="212"/>
    </row>
    <row r="83" spans="1:5" ht="12.75">
      <c r="A83" s="119" t="s">
        <v>105</v>
      </c>
      <c r="B83" s="71" t="s">
        <v>120</v>
      </c>
      <c r="C83" s="43"/>
      <c r="D83" s="43"/>
      <c r="E83" s="43"/>
    </row>
    <row r="84" ht="10.5" customHeight="1"/>
    <row r="85" spans="2:10" ht="12.75" customHeight="1">
      <c r="B85" s="199" t="s">
        <v>199</v>
      </c>
      <c r="C85" s="199"/>
      <c r="D85" s="199"/>
      <c r="E85" s="199"/>
      <c r="F85" s="199"/>
      <c r="G85" s="199"/>
      <c r="H85" s="199"/>
      <c r="I85" s="199"/>
      <c r="J85" s="199"/>
    </row>
    <row r="86" spans="2:10" ht="12.75" customHeight="1">
      <c r="B86" s="199"/>
      <c r="C86" s="199"/>
      <c r="D86" s="199"/>
      <c r="E86" s="199"/>
      <c r="F86" s="199"/>
      <c r="G86" s="199"/>
      <c r="H86" s="199"/>
      <c r="I86" s="199"/>
      <c r="J86" s="199"/>
    </row>
    <row r="87" spans="2:10" ht="12.75" customHeight="1">
      <c r="B87" s="199"/>
      <c r="C87" s="199"/>
      <c r="D87" s="199"/>
      <c r="E87" s="199"/>
      <c r="F87" s="199"/>
      <c r="G87" s="199"/>
      <c r="H87" s="199"/>
      <c r="I87" s="199"/>
      <c r="J87" s="199"/>
    </row>
    <row r="88" spans="2:10" ht="12.75" customHeight="1">
      <c r="B88" s="122"/>
      <c r="C88" s="122"/>
      <c r="D88" s="122"/>
      <c r="E88" s="122"/>
      <c r="F88" s="122"/>
      <c r="G88" s="122"/>
      <c r="H88" s="122"/>
      <c r="I88" s="122"/>
      <c r="J88" s="122"/>
    </row>
    <row r="89" spans="2:14" ht="12.75" customHeight="1">
      <c r="B89" s="119" t="s">
        <v>182</v>
      </c>
      <c r="C89" s="139" t="s">
        <v>207</v>
      </c>
      <c r="D89" s="58"/>
      <c r="E89" s="58"/>
      <c r="F89" s="58"/>
      <c r="G89" s="58"/>
      <c r="H89" s="58"/>
      <c r="I89" s="58"/>
      <c r="J89" s="58"/>
      <c r="K89" s="59"/>
      <c r="L89" s="59"/>
      <c r="M89" s="58"/>
      <c r="N89" s="58"/>
    </row>
    <row r="90" spans="2:14" ht="12.75" customHeight="1">
      <c r="B90" s="58"/>
      <c r="C90" s="58"/>
      <c r="D90" s="58"/>
      <c r="E90" s="58"/>
      <c r="F90" s="58"/>
      <c r="G90" s="58"/>
      <c r="H90" s="58"/>
      <c r="I90" s="58"/>
      <c r="J90" s="58"/>
      <c r="K90" s="59"/>
      <c r="L90" s="59"/>
      <c r="M90" s="58"/>
      <c r="N90" s="58"/>
    </row>
    <row r="91" spans="3:14" ht="12.75" customHeight="1">
      <c r="C91" s="188" t="s">
        <v>208</v>
      </c>
      <c r="D91" s="188"/>
      <c r="E91" s="188"/>
      <c r="F91" s="188"/>
      <c r="G91" s="188"/>
      <c r="H91" s="188"/>
      <c r="I91" s="188"/>
      <c r="J91" s="188"/>
      <c r="K91" s="57"/>
      <c r="L91" s="57"/>
      <c r="M91" s="57"/>
      <c r="N91" s="57"/>
    </row>
    <row r="92" spans="2:14" ht="12.75" customHeight="1">
      <c r="B92" s="142"/>
      <c r="C92" s="188"/>
      <c r="D92" s="188"/>
      <c r="E92" s="188"/>
      <c r="F92" s="188"/>
      <c r="G92" s="188"/>
      <c r="H92" s="188"/>
      <c r="I92" s="188"/>
      <c r="J92" s="188"/>
      <c r="K92" s="57"/>
      <c r="L92" s="57"/>
      <c r="M92" s="57"/>
      <c r="N92" s="57"/>
    </row>
    <row r="93" spans="2:14" ht="12.75" customHeight="1">
      <c r="B93" s="142"/>
      <c r="C93" s="188"/>
      <c r="D93" s="188"/>
      <c r="E93" s="188"/>
      <c r="F93" s="188"/>
      <c r="G93" s="188"/>
      <c r="H93" s="188"/>
      <c r="I93" s="188"/>
      <c r="J93" s="188"/>
      <c r="K93" s="57"/>
      <c r="L93" s="57"/>
      <c r="M93" s="57"/>
      <c r="N93" s="57"/>
    </row>
    <row r="94" spans="2:14" ht="12.75" customHeight="1">
      <c r="B94" s="142"/>
      <c r="C94" s="188"/>
      <c r="D94" s="188"/>
      <c r="E94" s="188"/>
      <c r="F94" s="188"/>
      <c r="G94" s="188"/>
      <c r="H94" s="188"/>
      <c r="I94" s="188"/>
      <c r="J94" s="188"/>
      <c r="K94" s="57"/>
      <c r="L94" s="57"/>
      <c r="M94" s="57"/>
      <c r="N94" s="57"/>
    </row>
    <row r="95" spans="2:14" ht="12.75" customHeight="1">
      <c r="B95" s="56"/>
      <c r="C95" s="56"/>
      <c r="D95" s="56"/>
      <c r="E95" s="56"/>
      <c r="F95" s="56"/>
      <c r="G95" s="56"/>
      <c r="H95" s="56"/>
      <c r="I95" s="56"/>
      <c r="J95" s="56"/>
      <c r="K95" s="57"/>
      <c r="L95" s="57"/>
      <c r="M95" s="57"/>
      <c r="N95" s="57"/>
    </row>
    <row r="96" spans="2:14" ht="12.75" customHeight="1">
      <c r="B96" s="119" t="s">
        <v>183</v>
      </c>
      <c r="C96" s="139" t="s">
        <v>209</v>
      </c>
      <c r="D96" s="58"/>
      <c r="E96" s="58"/>
      <c r="F96" s="58"/>
      <c r="G96" s="58"/>
      <c r="H96" s="58"/>
      <c r="I96" s="58"/>
      <c r="J96" s="58"/>
      <c r="K96" s="59"/>
      <c r="L96" s="59"/>
      <c r="M96" s="58"/>
      <c r="N96" s="58"/>
    </row>
    <row r="97" spans="2:14" ht="12.75" customHeight="1">
      <c r="B97" s="58"/>
      <c r="C97" s="58"/>
      <c r="D97" s="58"/>
      <c r="E97" s="58"/>
      <c r="F97" s="58"/>
      <c r="G97" s="58"/>
      <c r="H97" s="58"/>
      <c r="I97" s="58"/>
      <c r="J97" s="58"/>
      <c r="K97" s="59"/>
      <c r="L97" s="59"/>
      <c r="M97" s="58"/>
      <c r="N97" s="58"/>
    </row>
    <row r="98" spans="3:14" ht="12.75" customHeight="1">
      <c r="C98" s="188" t="s">
        <v>210</v>
      </c>
      <c r="D98" s="188"/>
      <c r="E98" s="188"/>
      <c r="F98" s="188"/>
      <c r="G98" s="188"/>
      <c r="H98" s="188"/>
      <c r="I98" s="188"/>
      <c r="J98" s="188"/>
      <c r="K98" s="57"/>
      <c r="L98" s="57"/>
      <c r="M98" s="57"/>
      <c r="N98" s="57"/>
    </row>
    <row r="99" spans="3:14" ht="12.75" customHeight="1">
      <c r="C99" s="188"/>
      <c r="D99" s="188"/>
      <c r="E99" s="188"/>
      <c r="F99" s="188"/>
      <c r="G99" s="188"/>
      <c r="H99" s="188"/>
      <c r="I99" s="188"/>
      <c r="J99" s="188"/>
      <c r="K99" s="57"/>
      <c r="L99" s="57"/>
      <c r="M99" s="57"/>
      <c r="N99" s="57"/>
    </row>
    <row r="100" spans="2:14" ht="12.75" customHeight="1">
      <c r="B100" s="142"/>
      <c r="C100" s="188"/>
      <c r="D100" s="188"/>
      <c r="E100" s="188"/>
      <c r="F100" s="188"/>
      <c r="G100" s="188"/>
      <c r="H100" s="188"/>
      <c r="I100" s="188"/>
      <c r="J100" s="188"/>
      <c r="K100" s="57"/>
      <c r="L100" s="57"/>
      <c r="M100" s="57"/>
      <c r="N100" s="57"/>
    </row>
    <row r="101" spans="2:14" ht="12.75" customHeight="1">
      <c r="B101" s="56"/>
      <c r="C101" s="56"/>
      <c r="D101" s="56"/>
      <c r="E101" s="56"/>
      <c r="F101" s="56"/>
      <c r="G101" s="56"/>
      <c r="H101" s="56"/>
      <c r="I101" s="56"/>
      <c r="J101" s="56"/>
      <c r="K101" s="57"/>
      <c r="L101" s="57"/>
      <c r="M101" s="57"/>
      <c r="N101" s="57"/>
    </row>
    <row r="102" spans="2:14" ht="12.75" customHeight="1">
      <c r="B102" s="119" t="s">
        <v>185</v>
      </c>
      <c r="C102" s="200" t="s">
        <v>184</v>
      </c>
      <c r="D102" s="201"/>
      <c r="G102" s="56"/>
      <c r="H102" s="56"/>
      <c r="I102" s="56"/>
      <c r="J102" s="56"/>
      <c r="K102" s="57"/>
      <c r="L102" s="57"/>
      <c r="M102" s="57"/>
      <c r="N102" s="57"/>
    </row>
    <row r="103" spans="2:14" ht="12.75" customHeight="1">
      <c r="B103" s="56"/>
      <c r="C103" s="56"/>
      <c r="D103" s="56"/>
      <c r="E103" s="56"/>
      <c r="F103" s="56"/>
      <c r="G103" s="56"/>
      <c r="H103" s="56"/>
      <c r="I103" s="56"/>
      <c r="J103" s="56"/>
      <c r="K103" s="57"/>
      <c r="L103" s="57"/>
      <c r="M103" s="57"/>
      <c r="N103" s="57"/>
    </row>
    <row r="104" spans="3:14" ht="12.75" customHeight="1">
      <c r="C104" s="188" t="s">
        <v>197</v>
      </c>
      <c r="D104" s="188"/>
      <c r="E104" s="188"/>
      <c r="F104" s="188"/>
      <c r="G104" s="188"/>
      <c r="H104" s="188"/>
      <c r="I104" s="188"/>
      <c r="J104" s="188"/>
      <c r="K104" s="57"/>
      <c r="L104" s="57"/>
      <c r="M104" s="57"/>
      <c r="N104" s="57"/>
    </row>
    <row r="105" spans="2:14" ht="12.75" customHeight="1">
      <c r="B105" s="142"/>
      <c r="C105" s="188"/>
      <c r="D105" s="188"/>
      <c r="E105" s="188"/>
      <c r="F105" s="188"/>
      <c r="G105" s="188"/>
      <c r="H105" s="188"/>
      <c r="I105" s="188"/>
      <c r="J105" s="188"/>
      <c r="K105" s="57"/>
      <c r="L105" s="57"/>
      <c r="M105" s="57"/>
      <c r="N105" s="57"/>
    </row>
    <row r="106" spans="2:14" ht="12.75" customHeight="1">
      <c r="B106" s="56"/>
      <c r="C106" s="56"/>
      <c r="D106" s="56"/>
      <c r="E106" s="56"/>
      <c r="F106" s="56"/>
      <c r="G106" s="56"/>
      <c r="H106" s="56"/>
      <c r="I106" s="56"/>
      <c r="J106" s="56"/>
      <c r="K106" s="57"/>
      <c r="L106" s="57"/>
      <c r="M106" s="57"/>
      <c r="N106" s="57"/>
    </row>
    <row r="107" spans="2:10" ht="12.75" customHeight="1">
      <c r="B107" s="125"/>
      <c r="C107" s="202" t="s">
        <v>187</v>
      </c>
      <c r="D107" s="202"/>
      <c r="E107" s="202"/>
      <c r="F107" s="202"/>
      <c r="G107" s="202"/>
      <c r="H107" s="202"/>
      <c r="I107" s="202"/>
      <c r="J107" s="96"/>
    </row>
    <row r="108" spans="2:10" ht="12.75" customHeight="1">
      <c r="B108" s="125"/>
      <c r="C108" s="202" t="s">
        <v>186</v>
      </c>
      <c r="D108" s="202"/>
      <c r="E108" s="202"/>
      <c r="F108" s="202"/>
      <c r="G108" s="202"/>
      <c r="H108" s="202"/>
      <c r="I108" s="96"/>
      <c r="J108" s="96"/>
    </row>
    <row r="109" spans="2:10" ht="12.75" customHeight="1">
      <c r="B109" s="125"/>
      <c r="C109" s="203" t="s">
        <v>188</v>
      </c>
      <c r="D109" s="203"/>
      <c r="E109" s="203"/>
      <c r="F109" s="203"/>
      <c r="G109" s="203"/>
      <c r="H109" s="203"/>
      <c r="I109" s="203"/>
      <c r="J109" s="203"/>
    </row>
    <row r="110" ht="12.75">
      <c r="C110" s="44" t="s">
        <v>189</v>
      </c>
    </row>
    <row r="112" spans="2:10" ht="12.75">
      <c r="B112" s="119" t="s">
        <v>190</v>
      </c>
      <c r="C112" s="204" t="s">
        <v>198</v>
      </c>
      <c r="D112" s="204"/>
      <c r="E112" s="204"/>
      <c r="F112" s="204"/>
      <c r="G112" s="204"/>
      <c r="H112" s="204"/>
      <c r="I112" s="204"/>
      <c r="J112" s="204"/>
    </row>
    <row r="113" spans="2:10" ht="12.75">
      <c r="B113" s="119"/>
      <c r="C113" s="204"/>
      <c r="D113" s="204"/>
      <c r="E113" s="204"/>
      <c r="F113" s="204"/>
      <c r="G113" s="204"/>
      <c r="H113" s="204"/>
      <c r="I113" s="204"/>
      <c r="J113" s="204"/>
    </row>
    <row r="114" spans="3:10" ht="12.75">
      <c r="C114" s="204"/>
      <c r="D114" s="204"/>
      <c r="E114" s="204"/>
      <c r="F114" s="204"/>
      <c r="G114" s="204"/>
      <c r="H114" s="204"/>
      <c r="I114" s="204"/>
      <c r="J114" s="204"/>
    </row>
    <row r="116" spans="2:10" ht="12.75">
      <c r="B116" s="197" t="s">
        <v>191</v>
      </c>
      <c r="C116" s="197"/>
      <c r="D116" s="197"/>
      <c r="E116" s="197"/>
      <c r="F116" s="197"/>
      <c r="G116" s="197"/>
      <c r="H116" s="197"/>
      <c r="I116" s="197"/>
      <c r="J116" s="197"/>
    </row>
    <row r="117" spans="2:10" ht="12.75">
      <c r="B117" s="197"/>
      <c r="C117" s="197"/>
      <c r="D117" s="197"/>
      <c r="E117" s="197"/>
      <c r="F117" s="197"/>
      <c r="G117" s="197"/>
      <c r="H117" s="197"/>
      <c r="I117" s="197"/>
      <c r="J117" s="197"/>
    </row>
    <row r="118" spans="2:10" ht="12.75">
      <c r="B118" s="197"/>
      <c r="C118" s="197"/>
      <c r="D118" s="197"/>
      <c r="E118" s="197"/>
      <c r="F118" s="197"/>
      <c r="G118" s="197"/>
      <c r="H118" s="197"/>
      <c r="I118" s="197"/>
      <c r="J118" s="197"/>
    </row>
    <row r="119" spans="2:10" ht="12.75">
      <c r="B119" s="140"/>
      <c r="C119" s="140"/>
      <c r="D119" s="140"/>
      <c r="E119" s="140"/>
      <c r="F119" s="140"/>
      <c r="G119" s="140"/>
      <c r="H119" s="140"/>
      <c r="I119" s="140"/>
      <c r="J119" s="140"/>
    </row>
    <row r="120" spans="2:10" ht="12.75" customHeight="1">
      <c r="B120" s="198" t="s">
        <v>224</v>
      </c>
      <c r="C120" s="188"/>
      <c r="D120" s="188"/>
      <c r="E120" s="188"/>
      <c r="F120" s="188"/>
      <c r="G120" s="188"/>
      <c r="H120" s="188"/>
      <c r="I120" s="188"/>
      <c r="J120" s="188"/>
    </row>
    <row r="121" spans="2:10" ht="12.75">
      <c r="B121" s="188"/>
      <c r="C121" s="188"/>
      <c r="D121" s="188"/>
      <c r="E121" s="188"/>
      <c r="F121" s="188"/>
      <c r="G121" s="188"/>
      <c r="H121" s="188"/>
      <c r="I121" s="188"/>
      <c r="J121" s="188"/>
    </row>
    <row r="122" spans="2:10" ht="12.75">
      <c r="B122" s="188"/>
      <c r="C122" s="188"/>
      <c r="D122" s="188"/>
      <c r="E122" s="188"/>
      <c r="F122" s="188"/>
      <c r="G122" s="188"/>
      <c r="H122" s="188"/>
      <c r="I122" s="188"/>
      <c r="J122" s="188"/>
    </row>
    <row r="123" spans="2:10" ht="12.75">
      <c r="B123" s="188"/>
      <c r="C123" s="188"/>
      <c r="D123" s="188"/>
      <c r="E123" s="188"/>
      <c r="F123" s="188"/>
      <c r="G123" s="188"/>
      <c r="H123" s="188"/>
      <c r="I123" s="188"/>
      <c r="J123" s="188"/>
    </row>
    <row r="124" spans="2:10" ht="12.75">
      <c r="B124" s="141"/>
      <c r="C124" s="141"/>
      <c r="D124" s="141"/>
      <c r="E124" s="141"/>
      <c r="F124" s="141"/>
      <c r="G124" s="141"/>
      <c r="H124" s="141"/>
      <c r="I124" s="141"/>
      <c r="J124" s="141"/>
    </row>
    <row r="125" spans="2:10" ht="12.75">
      <c r="B125" s="141"/>
      <c r="C125" s="141"/>
      <c r="D125" s="141"/>
      <c r="E125" s="141"/>
      <c r="F125" s="141"/>
      <c r="G125" s="141"/>
      <c r="H125" s="141"/>
      <c r="I125" s="141"/>
      <c r="J125" s="141"/>
    </row>
    <row r="126" spans="1:2" ht="12.75">
      <c r="A126" s="119" t="s">
        <v>106</v>
      </c>
      <c r="B126" s="60" t="s">
        <v>107</v>
      </c>
    </row>
    <row r="127" ht="10.5" customHeight="1"/>
    <row r="128" spans="2:10" ht="12.75">
      <c r="B128" s="211" t="s">
        <v>219</v>
      </c>
      <c r="C128" s="197"/>
      <c r="D128" s="197"/>
      <c r="E128" s="197"/>
      <c r="F128" s="197"/>
      <c r="G128" s="197"/>
      <c r="H128" s="197"/>
      <c r="I128" s="197"/>
      <c r="J128" s="197"/>
    </row>
    <row r="129" spans="2:10" ht="12.75">
      <c r="B129" s="197"/>
      <c r="C129" s="197"/>
      <c r="D129" s="197"/>
      <c r="E129" s="197"/>
      <c r="F129" s="197"/>
      <c r="G129" s="197"/>
      <c r="H129" s="197"/>
      <c r="I129" s="197"/>
      <c r="J129" s="197"/>
    </row>
    <row r="130" spans="2:10" ht="12.75">
      <c r="B130" s="197"/>
      <c r="C130" s="197"/>
      <c r="D130" s="197"/>
      <c r="E130" s="197"/>
      <c r="F130" s="197"/>
      <c r="G130" s="197"/>
      <c r="H130" s="197"/>
      <c r="I130" s="197"/>
      <c r="J130" s="197"/>
    </row>
    <row r="131" spans="2:10" ht="12.75">
      <c r="B131" s="197"/>
      <c r="C131" s="197"/>
      <c r="D131" s="197"/>
      <c r="E131" s="197"/>
      <c r="F131" s="197"/>
      <c r="G131" s="197"/>
      <c r="H131" s="197"/>
      <c r="I131" s="197"/>
      <c r="J131" s="197"/>
    </row>
    <row r="134" spans="1:2" ht="12.75">
      <c r="A134" s="119" t="s">
        <v>108</v>
      </c>
      <c r="B134" s="60" t="s">
        <v>109</v>
      </c>
    </row>
    <row r="135" ht="10.5" customHeight="1"/>
    <row r="136" spans="2:10" ht="12.75" customHeight="1">
      <c r="B136" s="205" t="s">
        <v>192</v>
      </c>
      <c r="C136" s="205"/>
      <c r="D136" s="205"/>
      <c r="E136" s="205"/>
      <c r="F136" s="205"/>
      <c r="G136" s="205"/>
      <c r="H136" s="205"/>
      <c r="I136" s="205"/>
      <c r="J136" s="205"/>
    </row>
    <row r="137" spans="2:10" ht="12.75">
      <c r="B137" s="205"/>
      <c r="C137" s="205"/>
      <c r="D137" s="205"/>
      <c r="E137" s="205"/>
      <c r="F137" s="205"/>
      <c r="G137" s="205"/>
      <c r="H137" s="205"/>
      <c r="I137" s="205"/>
      <c r="J137" s="205"/>
    </row>
    <row r="138" spans="2:10" ht="12.75">
      <c r="B138" s="188"/>
      <c r="C138" s="188"/>
      <c r="D138" s="188"/>
      <c r="E138" s="188"/>
      <c r="F138" s="188"/>
      <c r="G138" s="188"/>
      <c r="H138" s="188"/>
      <c r="I138" s="188"/>
      <c r="J138" s="188"/>
    </row>
    <row r="139" spans="2:10" ht="12.75">
      <c r="B139" s="188"/>
      <c r="C139" s="188"/>
      <c r="D139" s="188"/>
      <c r="E139" s="188"/>
      <c r="F139" s="188"/>
      <c r="G139" s="188"/>
      <c r="H139" s="188"/>
      <c r="I139" s="188"/>
      <c r="J139" s="188"/>
    </row>
    <row r="140" spans="2:10" ht="12.75">
      <c r="B140" s="141"/>
      <c r="C140" s="141"/>
      <c r="D140" s="141"/>
      <c r="E140" s="141"/>
      <c r="F140" s="141"/>
      <c r="G140" s="141"/>
      <c r="H140" s="141"/>
      <c r="I140" s="141"/>
      <c r="J140" s="141"/>
    </row>
    <row r="141" spans="2:10" ht="12.75">
      <c r="B141" s="141"/>
      <c r="C141" s="141"/>
      <c r="D141" s="141"/>
      <c r="E141" s="141"/>
      <c r="F141" s="141"/>
      <c r="G141" s="141"/>
      <c r="H141" s="141"/>
      <c r="I141" s="141"/>
      <c r="J141" s="141"/>
    </row>
    <row r="142" spans="1:2" ht="12.75">
      <c r="A142" s="119" t="s">
        <v>110</v>
      </c>
      <c r="B142" s="60" t="s">
        <v>111</v>
      </c>
    </row>
    <row r="143" ht="10.5" customHeight="1"/>
    <row r="144" spans="2:10" ht="12.75" customHeight="1">
      <c r="B144" s="202" t="s">
        <v>200</v>
      </c>
      <c r="C144" s="202"/>
      <c r="D144" s="202"/>
      <c r="E144" s="202"/>
      <c r="F144" s="202"/>
      <c r="G144" s="202"/>
      <c r="H144" s="202"/>
      <c r="I144" s="202"/>
      <c r="J144" s="202"/>
    </row>
    <row r="145" spans="2:10" ht="12.75" customHeight="1">
      <c r="B145" s="202"/>
      <c r="C145" s="202"/>
      <c r="D145" s="202"/>
      <c r="E145" s="202"/>
      <c r="F145" s="202"/>
      <c r="G145" s="202"/>
      <c r="H145" s="202"/>
      <c r="I145" s="202"/>
      <c r="J145" s="202"/>
    </row>
    <row r="148" spans="1:2" ht="12.75">
      <c r="A148" s="119" t="s">
        <v>112</v>
      </c>
      <c r="B148" s="60" t="s">
        <v>113</v>
      </c>
    </row>
    <row r="149" ht="13.5" customHeight="1"/>
    <row r="150" spans="2:10" ht="13.5" customHeight="1">
      <c r="B150" s="218" t="s">
        <v>177</v>
      </c>
      <c r="C150" s="218"/>
      <c r="D150" s="218"/>
      <c r="E150" s="218"/>
      <c r="F150" s="218"/>
      <c r="G150" s="218"/>
      <c r="H150" s="218"/>
      <c r="I150" s="218"/>
      <c r="J150" s="218"/>
    </row>
    <row r="151" ht="13.5" customHeight="1"/>
    <row r="152" ht="13.5" customHeight="1">
      <c r="J152" s="65" t="s">
        <v>38</v>
      </c>
    </row>
    <row r="153" ht="13.5" customHeight="1">
      <c r="J153" s="66" t="s">
        <v>39</v>
      </c>
    </row>
    <row r="154" ht="13.5" customHeight="1">
      <c r="J154" s="65" t="s">
        <v>14</v>
      </c>
    </row>
    <row r="155" ht="13.5" customHeight="1">
      <c r="J155" s="67" t="s">
        <v>16</v>
      </c>
    </row>
    <row r="156" ht="13.5" customHeight="1">
      <c r="J156" s="144"/>
    </row>
    <row r="157" spans="3:10" ht="13.5" customHeight="1">
      <c r="C157" s="44" t="s">
        <v>164</v>
      </c>
      <c r="J157" s="145">
        <v>306087</v>
      </c>
    </row>
    <row r="158" spans="3:10" ht="13.5" customHeight="1" thickBot="1">
      <c r="C158" s="44" t="s">
        <v>165</v>
      </c>
      <c r="J158" s="146">
        <f>592306+19520+169729+20926</f>
        <v>802481</v>
      </c>
    </row>
    <row r="161" spans="1:10" ht="12.75">
      <c r="A161" s="127" t="s">
        <v>168</v>
      </c>
      <c r="B161" s="60" t="s">
        <v>169</v>
      </c>
      <c r="J161" s="66" t="s">
        <v>66</v>
      </c>
    </row>
    <row r="162" ht="12.75">
      <c r="J162" s="65" t="s">
        <v>14</v>
      </c>
    </row>
    <row r="163" ht="13.5">
      <c r="J163" s="67" t="s">
        <v>16</v>
      </c>
    </row>
    <row r="164" ht="12.75">
      <c r="J164" s="143"/>
    </row>
    <row r="165" spans="2:10" ht="12.75">
      <c r="B165" s="44" t="s">
        <v>0</v>
      </c>
      <c r="J165" s="147">
        <f>CBS!F27</f>
        <v>12546562</v>
      </c>
    </row>
    <row r="166" spans="2:10" ht="12.75">
      <c r="B166" s="44" t="s">
        <v>23</v>
      </c>
      <c r="J166" s="147">
        <f>CBS!F28</f>
        <v>1259091</v>
      </c>
    </row>
    <row r="167" ht="13.5" thickBot="1">
      <c r="J167" s="76">
        <f>SUM(J165:J166)</f>
        <v>13805653</v>
      </c>
    </row>
    <row r="169" spans="1:10" ht="12.75">
      <c r="A169" s="119" t="s">
        <v>114</v>
      </c>
      <c r="B169" s="209" t="s">
        <v>115</v>
      </c>
      <c r="C169" s="209"/>
      <c r="D169" s="209"/>
      <c r="E169" s="209"/>
      <c r="F169" s="209"/>
      <c r="G169" s="209"/>
      <c r="H169" s="209"/>
      <c r="I169" s="209"/>
      <c r="J169" s="209"/>
    </row>
    <row r="170" spans="2:10" ht="12.75">
      <c r="B170" s="209"/>
      <c r="C170" s="209"/>
      <c r="D170" s="209"/>
      <c r="E170" s="209"/>
      <c r="F170" s="209"/>
      <c r="G170" s="209"/>
      <c r="H170" s="209"/>
      <c r="I170" s="209"/>
      <c r="J170" s="209"/>
    </row>
    <row r="172" spans="1:2" ht="12.75">
      <c r="A172" s="119" t="s">
        <v>116</v>
      </c>
      <c r="B172" s="60" t="s">
        <v>117</v>
      </c>
    </row>
    <row r="173" ht="10.5" customHeight="1"/>
    <row r="174" spans="2:10" ht="12.75">
      <c r="B174" s="206" t="s">
        <v>226</v>
      </c>
      <c r="C174" s="206"/>
      <c r="D174" s="206"/>
      <c r="E174" s="206"/>
      <c r="F174" s="206"/>
      <c r="G174" s="206"/>
      <c r="H174" s="206"/>
      <c r="I174" s="206"/>
      <c r="J174" s="206"/>
    </row>
    <row r="175" spans="2:10" ht="12.75">
      <c r="B175" s="206"/>
      <c r="C175" s="206"/>
      <c r="D175" s="206"/>
      <c r="E175" s="206"/>
      <c r="F175" s="206"/>
      <c r="G175" s="206"/>
      <c r="H175" s="206"/>
      <c r="I175" s="206"/>
      <c r="J175" s="206"/>
    </row>
    <row r="176" spans="2:10" ht="12.75">
      <c r="B176" s="206"/>
      <c r="C176" s="206"/>
      <c r="D176" s="206"/>
      <c r="E176" s="206"/>
      <c r="F176" s="206"/>
      <c r="G176" s="206"/>
      <c r="H176" s="206"/>
      <c r="I176" s="206"/>
      <c r="J176" s="206"/>
    </row>
    <row r="179" spans="1:2" ht="12.75">
      <c r="A179" s="119" t="s">
        <v>118</v>
      </c>
      <c r="B179" s="60" t="s">
        <v>119</v>
      </c>
    </row>
    <row r="180" ht="10.5" customHeight="1"/>
    <row r="181" spans="2:10" ht="12.75">
      <c r="B181" s="202" t="s">
        <v>121</v>
      </c>
      <c r="C181" s="202"/>
      <c r="D181" s="202"/>
      <c r="E181" s="202"/>
      <c r="F181" s="202"/>
      <c r="G181" s="202"/>
      <c r="H181" s="202"/>
      <c r="I181" s="202"/>
      <c r="J181" s="202"/>
    </row>
    <row r="182" spans="2:10" ht="12.75">
      <c r="B182" s="202"/>
      <c r="C182" s="202"/>
      <c r="D182" s="202"/>
      <c r="E182" s="202"/>
      <c r="F182" s="202"/>
      <c r="G182" s="202"/>
      <c r="H182" s="202"/>
      <c r="I182" s="202"/>
      <c r="J182" s="202"/>
    </row>
    <row r="185" spans="1:2" ht="12.75">
      <c r="A185" s="119" t="s">
        <v>122</v>
      </c>
      <c r="B185" s="71" t="s">
        <v>123</v>
      </c>
    </row>
    <row r="186" ht="10.5" customHeight="1"/>
    <row r="187" spans="2:10" ht="13.5" customHeight="1">
      <c r="B187" s="206" t="s">
        <v>166</v>
      </c>
      <c r="C187" s="206"/>
      <c r="D187" s="206"/>
      <c r="E187" s="206"/>
      <c r="F187" s="206"/>
      <c r="G187" s="206"/>
      <c r="H187" s="206"/>
      <c r="I187" s="206"/>
      <c r="J187" s="206"/>
    </row>
    <row r="188" spans="2:10" ht="12.75">
      <c r="B188" s="206"/>
      <c r="C188" s="206"/>
      <c r="D188" s="206"/>
      <c r="E188" s="206"/>
      <c r="F188" s="206"/>
      <c r="G188" s="206"/>
      <c r="H188" s="206"/>
      <c r="I188" s="206"/>
      <c r="J188" s="206"/>
    </row>
    <row r="191" spans="1:2" ht="12.75">
      <c r="A191" s="119" t="s">
        <v>124</v>
      </c>
      <c r="B191" s="60" t="s">
        <v>125</v>
      </c>
    </row>
    <row r="192" ht="10.5" customHeight="1"/>
    <row r="193" ht="12.75">
      <c r="B193" s="128" t="s">
        <v>126</v>
      </c>
    </row>
    <row r="196" spans="1:2" ht="12.75">
      <c r="A196" s="119" t="s">
        <v>127</v>
      </c>
      <c r="B196" s="60" t="s">
        <v>19</v>
      </c>
    </row>
    <row r="197" ht="10.5" customHeight="1"/>
    <row r="198" spans="2:10" ht="12.75">
      <c r="B198" s="211" t="s">
        <v>220</v>
      </c>
      <c r="C198" s="197"/>
      <c r="D198" s="197"/>
      <c r="E198" s="197"/>
      <c r="F198" s="197"/>
      <c r="G198" s="197"/>
      <c r="H198" s="197"/>
      <c r="I198" s="197"/>
      <c r="J198" s="197"/>
    </row>
    <row r="199" spans="2:10" ht="12.75">
      <c r="B199" s="197"/>
      <c r="C199" s="197"/>
      <c r="D199" s="197"/>
      <c r="E199" s="197"/>
      <c r="F199" s="197"/>
      <c r="G199" s="197"/>
      <c r="H199" s="197"/>
      <c r="I199" s="197"/>
      <c r="J199" s="197"/>
    </row>
    <row r="201" spans="1:2" ht="12.75">
      <c r="A201" s="119" t="s">
        <v>128</v>
      </c>
      <c r="B201" s="60" t="s">
        <v>129</v>
      </c>
    </row>
    <row r="202" ht="10.5" customHeight="1"/>
    <row r="203" spans="2:10" ht="12.75">
      <c r="B203" s="210" t="s">
        <v>132</v>
      </c>
      <c r="C203" s="210"/>
      <c r="D203" s="210"/>
      <c r="E203" s="210"/>
      <c r="F203" s="210"/>
      <c r="G203" s="210"/>
      <c r="H203" s="210"/>
      <c r="I203" s="210"/>
      <c r="J203" s="210"/>
    </row>
    <row r="204" spans="2:10" ht="12.75">
      <c r="B204" s="210"/>
      <c r="C204" s="210"/>
      <c r="D204" s="210"/>
      <c r="E204" s="210"/>
      <c r="F204" s="210"/>
      <c r="G204" s="210"/>
      <c r="H204" s="210"/>
      <c r="I204" s="210"/>
      <c r="J204" s="210"/>
    </row>
    <row r="207" spans="1:2" ht="12.75">
      <c r="A207" s="119" t="s">
        <v>130</v>
      </c>
      <c r="B207" s="60" t="s">
        <v>131</v>
      </c>
    </row>
    <row r="208" ht="10.5" customHeight="1"/>
    <row r="209" spans="2:10" ht="12.75">
      <c r="B209" s="210" t="s">
        <v>133</v>
      </c>
      <c r="C209" s="210"/>
      <c r="D209" s="210"/>
      <c r="E209" s="210"/>
      <c r="F209" s="210"/>
      <c r="G209" s="210"/>
      <c r="H209" s="210"/>
      <c r="I209" s="210"/>
      <c r="J209" s="210"/>
    </row>
    <row r="210" spans="2:10" ht="12.75">
      <c r="B210" s="210"/>
      <c r="C210" s="210"/>
      <c r="D210" s="210"/>
      <c r="E210" s="210"/>
      <c r="F210" s="210"/>
      <c r="G210" s="210"/>
      <c r="H210" s="210"/>
      <c r="I210" s="210"/>
      <c r="J210" s="210"/>
    </row>
    <row r="213" spans="1:2" ht="12.75">
      <c r="A213" s="119" t="s">
        <v>134</v>
      </c>
      <c r="B213" s="60" t="s">
        <v>135</v>
      </c>
    </row>
    <row r="214" ht="10.5" customHeight="1"/>
    <row r="215" spans="2:10" ht="12.75">
      <c r="B215" s="216" t="s">
        <v>136</v>
      </c>
      <c r="C215" s="216"/>
      <c r="D215" s="216"/>
      <c r="E215" s="216"/>
      <c r="F215" s="216"/>
      <c r="G215" s="216"/>
      <c r="H215" s="216"/>
      <c r="I215" s="216"/>
      <c r="J215" s="216"/>
    </row>
    <row r="216" spans="2:10" ht="12.75">
      <c r="B216" s="216"/>
      <c r="C216" s="216"/>
      <c r="D216" s="216"/>
      <c r="E216" s="216"/>
      <c r="F216" s="216"/>
      <c r="G216" s="216"/>
      <c r="H216" s="216"/>
      <c r="I216" s="216"/>
      <c r="J216" s="216"/>
    </row>
    <row r="217" spans="2:10" ht="12.75">
      <c r="B217" s="125"/>
      <c r="C217" s="125"/>
      <c r="D217" s="125"/>
      <c r="E217" s="125"/>
      <c r="F217" s="125"/>
      <c r="G217" s="125"/>
      <c r="H217" s="125"/>
      <c r="I217" s="125"/>
      <c r="J217" s="125"/>
    </row>
    <row r="219" spans="1:2" ht="12.75">
      <c r="A219" s="119" t="s">
        <v>137</v>
      </c>
      <c r="B219" s="159" t="s">
        <v>138</v>
      </c>
    </row>
    <row r="220" ht="10.5" customHeight="1"/>
    <row r="221" spans="2:10" ht="12.75">
      <c r="B221" s="202" t="s">
        <v>163</v>
      </c>
      <c r="C221" s="202"/>
      <c r="D221" s="202"/>
      <c r="E221" s="202"/>
      <c r="F221" s="202"/>
      <c r="G221" s="202"/>
      <c r="H221" s="202"/>
      <c r="I221" s="202"/>
      <c r="J221" s="202"/>
    </row>
    <row r="222" spans="2:10" ht="12.75">
      <c r="B222" s="202"/>
      <c r="C222" s="202"/>
      <c r="D222" s="202"/>
      <c r="E222" s="202"/>
      <c r="F222" s="202"/>
      <c r="G222" s="202"/>
      <c r="H222" s="202"/>
      <c r="I222" s="202"/>
      <c r="J222" s="202"/>
    </row>
    <row r="223" spans="2:10" ht="10.5" customHeight="1">
      <c r="B223" s="96"/>
      <c r="C223" s="96"/>
      <c r="D223" s="96"/>
      <c r="E223" s="96"/>
      <c r="F223" s="96"/>
      <c r="G223" s="96"/>
      <c r="H223" s="96"/>
      <c r="I223" s="96"/>
      <c r="J223" s="96"/>
    </row>
    <row r="224" spans="2:10" ht="10.5" customHeight="1">
      <c r="B224" s="96"/>
      <c r="C224" s="96"/>
      <c r="D224" s="96"/>
      <c r="E224" s="96"/>
      <c r="F224" s="96"/>
      <c r="G224" s="96"/>
      <c r="H224" s="96"/>
      <c r="I224" s="96"/>
      <c r="J224" s="96"/>
    </row>
    <row r="225" spans="1:2" ht="12.75">
      <c r="A225" s="119" t="s">
        <v>139</v>
      </c>
      <c r="B225" s="60" t="s">
        <v>140</v>
      </c>
    </row>
    <row r="226" ht="10.5" customHeight="1"/>
    <row r="227" spans="2:10" ht="12.75">
      <c r="B227" s="212" t="s">
        <v>205</v>
      </c>
      <c r="C227" s="186"/>
      <c r="D227" s="186"/>
      <c r="E227" s="186"/>
      <c r="F227" s="186"/>
      <c r="G227" s="186"/>
      <c r="H227" s="186"/>
      <c r="I227" s="186"/>
      <c r="J227" s="186"/>
    </row>
    <row r="228" spans="2:10" ht="12.75">
      <c r="B228" s="186"/>
      <c r="C228" s="186"/>
      <c r="D228" s="186"/>
      <c r="E228" s="186"/>
      <c r="F228" s="186"/>
      <c r="G228" s="186"/>
      <c r="H228" s="186"/>
      <c r="I228" s="186"/>
      <c r="J228" s="186"/>
    </row>
    <row r="229" ht="12.75">
      <c r="B229" s="43"/>
    </row>
    <row r="230" spans="1:2" ht="12.75">
      <c r="A230" s="119" t="s">
        <v>141</v>
      </c>
      <c r="B230" s="60" t="s">
        <v>142</v>
      </c>
    </row>
    <row r="232" spans="2:10" ht="12.75">
      <c r="B232" s="208" t="s">
        <v>143</v>
      </c>
      <c r="C232" s="208"/>
      <c r="D232" s="208"/>
      <c r="E232" s="208"/>
      <c r="F232" s="208"/>
      <c r="G232" s="208"/>
      <c r="H232" s="208"/>
      <c r="I232" s="208"/>
      <c r="J232" s="208"/>
    </row>
    <row r="233" spans="2:10" ht="12.75">
      <c r="B233" s="208"/>
      <c r="C233" s="208"/>
      <c r="D233" s="208"/>
      <c r="E233" s="208"/>
      <c r="F233" s="208"/>
      <c r="G233" s="208"/>
      <c r="H233" s="208"/>
      <c r="I233" s="208"/>
      <c r="J233" s="208"/>
    </row>
    <row r="236" spans="1:2" ht="12.75">
      <c r="A236" s="119" t="s">
        <v>144</v>
      </c>
      <c r="B236" s="60" t="s">
        <v>146</v>
      </c>
    </row>
    <row r="238" spans="2:3" ht="12.75">
      <c r="B238" s="44" t="s">
        <v>145</v>
      </c>
      <c r="C238" s="129" t="s">
        <v>147</v>
      </c>
    </row>
    <row r="240" spans="3:10" ht="12.75">
      <c r="C240" s="207" t="s">
        <v>218</v>
      </c>
      <c r="D240" s="205"/>
      <c r="E240" s="205"/>
      <c r="F240" s="205"/>
      <c r="G240" s="205"/>
      <c r="H240" s="205"/>
      <c r="I240" s="205"/>
      <c r="J240" s="205"/>
    </row>
    <row r="241" spans="3:10" ht="12.75">
      <c r="C241" s="205"/>
      <c r="D241" s="205"/>
      <c r="E241" s="205"/>
      <c r="F241" s="205"/>
      <c r="G241" s="205"/>
      <c r="H241" s="205"/>
      <c r="I241" s="205"/>
      <c r="J241" s="205"/>
    </row>
    <row r="242" spans="3:10" ht="12.75">
      <c r="C242" s="205"/>
      <c r="D242" s="205"/>
      <c r="E242" s="205"/>
      <c r="F242" s="205"/>
      <c r="G242" s="205"/>
      <c r="H242" s="205"/>
      <c r="I242" s="205"/>
      <c r="J242" s="205"/>
    </row>
    <row r="244" spans="2:3" ht="12.75">
      <c r="B244" s="44" t="s">
        <v>148</v>
      </c>
      <c r="C244" s="129" t="s">
        <v>149</v>
      </c>
    </row>
    <row r="246" spans="3:10" ht="12.75" customHeight="1">
      <c r="C246" s="202" t="s">
        <v>206</v>
      </c>
      <c r="D246" s="202"/>
      <c r="E246" s="202"/>
      <c r="F246" s="202"/>
      <c r="G246" s="202"/>
      <c r="H246" s="202"/>
      <c r="I246" s="202"/>
      <c r="J246" s="202"/>
    </row>
    <row r="247" spans="3:10" ht="12.75">
      <c r="C247" s="126"/>
      <c r="D247" s="126"/>
      <c r="E247" s="126"/>
      <c r="F247" s="126"/>
      <c r="G247" s="126"/>
      <c r="H247" s="126"/>
      <c r="I247" s="126"/>
      <c r="J247" s="126"/>
    </row>
    <row r="249" spans="1:2" ht="12.75">
      <c r="A249" s="119" t="s">
        <v>150</v>
      </c>
      <c r="B249" s="60" t="s">
        <v>151</v>
      </c>
    </row>
    <row r="251" spans="2:10" ht="12.75">
      <c r="B251" s="202" t="s">
        <v>193</v>
      </c>
      <c r="C251" s="202"/>
      <c r="D251" s="202"/>
      <c r="E251" s="202"/>
      <c r="F251" s="202"/>
      <c r="G251" s="202"/>
      <c r="H251" s="202"/>
      <c r="I251" s="202"/>
      <c r="J251" s="202"/>
    </row>
    <row r="252" spans="2:10" ht="12.75">
      <c r="B252" s="202"/>
      <c r="C252" s="202"/>
      <c r="D252" s="202"/>
      <c r="E252" s="202"/>
      <c r="F252" s="202"/>
      <c r="G252" s="202"/>
      <c r="H252" s="202"/>
      <c r="I252" s="202"/>
      <c r="J252" s="202"/>
    </row>
    <row r="254" spans="2:10" ht="12.75">
      <c r="B254" s="199" t="s">
        <v>199</v>
      </c>
      <c r="C254" s="199"/>
      <c r="D254" s="199"/>
      <c r="E254" s="199"/>
      <c r="F254" s="199"/>
      <c r="G254" s="199"/>
      <c r="H254" s="199"/>
      <c r="I254" s="199"/>
      <c r="J254" s="199"/>
    </row>
    <row r="255" spans="2:10" ht="12.75">
      <c r="B255" s="199"/>
      <c r="C255" s="199"/>
      <c r="D255" s="199"/>
      <c r="E255" s="199"/>
      <c r="F255" s="199"/>
      <c r="G255" s="199"/>
      <c r="H255" s="199"/>
      <c r="I255" s="199"/>
      <c r="J255" s="199"/>
    </row>
    <row r="256" spans="2:10" ht="12.75">
      <c r="B256" s="199"/>
      <c r="C256" s="199"/>
      <c r="D256" s="199"/>
      <c r="E256" s="199"/>
      <c r="F256" s="199"/>
      <c r="G256" s="199"/>
      <c r="H256" s="199"/>
      <c r="I256" s="199"/>
      <c r="J256" s="199"/>
    </row>
    <row r="257" spans="2:10" ht="12.75">
      <c r="B257" s="122"/>
      <c r="C257" s="122"/>
      <c r="D257" s="122"/>
      <c r="E257" s="122"/>
      <c r="F257" s="122"/>
      <c r="G257" s="122"/>
      <c r="H257" s="122"/>
      <c r="I257" s="122"/>
      <c r="J257" s="122"/>
    </row>
    <row r="258" spans="2:10" ht="12.75">
      <c r="B258" s="119" t="s">
        <v>182</v>
      </c>
      <c r="C258" s="139" t="s">
        <v>207</v>
      </c>
      <c r="D258" s="58"/>
      <c r="E258" s="58"/>
      <c r="F258" s="58"/>
      <c r="G258" s="58"/>
      <c r="H258" s="58"/>
      <c r="I258" s="58"/>
      <c r="J258" s="58"/>
    </row>
    <row r="259" spans="2:10" ht="12.75">
      <c r="B259" s="58"/>
      <c r="C259" s="58"/>
      <c r="D259" s="58"/>
      <c r="E259" s="58"/>
      <c r="F259" s="58"/>
      <c r="G259" s="58"/>
      <c r="H259" s="58"/>
      <c r="I259" s="58"/>
      <c r="J259" s="58"/>
    </row>
    <row r="260" spans="2:10" ht="12.75">
      <c r="B260" s="44"/>
      <c r="C260" s="188" t="s">
        <v>208</v>
      </c>
      <c r="D260" s="188"/>
      <c r="E260" s="188"/>
      <c r="F260" s="188"/>
      <c r="G260" s="188"/>
      <c r="H260" s="188"/>
      <c r="I260" s="188"/>
      <c r="J260" s="188"/>
    </row>
    <row r="261" spans="2:10" ht="12.75">
      <c r="B261" s="142"/>
      <c r="C261" s="188"/>
      <c r="D261" s="188"/>
      <c r="E261" s="188"/>
      <c r="F261" s="188"/>
      <c r="G261" s="188"/>
      <c r="H261" s="188"/>
      <c r="I261" s="188"/>
      <c r="J261" s="188"/>
    </row>
    <row r="262" spans="2:10" ht="12.75">
      <c r="B262" s="142"/>
      <c r="C262" s="188"/>
      <c r="D262" s="188"/>
      <c r="E262" s="188"/>
      <c r="F262" s="188"/>
      <c r="G262" s="188"/>
      <c r="H262" s="188"/>
      <c r="I262" s="188"/>
      <c r="J262" s="188"/>
    </row>
    <row r="263" spans="2:10" ht="12.75">
      <c r="B263" s="142"/>
      <c r="C263" s="188"/>
      <c r="D263" s="188"/>
      <c r="E263" s="188"/>
      <c r="F263" s="188"/>
      <c r="G263" s="188"/>
      <c r="H263" s="188"/>
      <c r="I263" s="188"/>
      <c r="J263" s="188"/>
    </row>
    <row r="264" spans="2:10" ht="12.75">
      <c r="B264" s="56"/>
      <c r="C264" s="56"/>
      <c r="D264" s="56"/>
      <c r="E264" s="56"/>
      <c r="F264" s="56"/>
      <c r="G264" s="56"/>
      <c r="H264" s="56"/>
      <c r="I264" s="56"/>
      <c r="J264" s="56"/>
    </row>
    <row r="265" spans="2:10" ht="12.75">
      <c r="B265" s="119" t="s">
        <v>183</v>
      </c>
      <c r="C265" s="139" t="s">
        <v>209</v>
      </c>
      <c r="D265" s="58"/>
      <c r="E265" s="58"/>
      <c r="F265" s="58"/>
      <c r="G265" s="58"/>
      <c r="H265" s="58"/>
      <c r="I265" s="58"/>
      <c r="J265" s="58"/>
    </row>
    <row r="266" spans="2:10" ht="12.75">
      <c r="B266" s="58"/>
      <c r="C266" s="58"/>
      <c r="D266" s="58"/>
      <c r="E266" s="58"/>
      <c r="F266" s="58"/>
      <c r="G266" s="58"/>
      <c r="H266" s="58"/>
      <c r="I266" s="58"/>
      <c r="J266" s="58"/>
    </row>
    <row r="267" spans="2:10" ht="12.75">
      <c r="B267" s="44"/>
      <c r="C267" s="188" t="s">
        <v>210</v>
      </c>
      <c r="D267" s="188"/>
      <c r="E267" s="188"/>
      <c r="F267" s="188"/>
      <c r="G267" s="188"/>
      <c r="H267" s="188"/>
      <c r="I267" s="188"/>
      <c r="J267" s="188"/>
    </row>
    <row r="268" spans="3:10" ht="12.75">
      <c r="C268" s="188"/>
      <c r="D268" s="188"/>
      <c r="E268" s="188"/>
      <c r="F268" s="188"/>
      <c r="G268" s="188"/>
      <c r="H268" s="188"/>
      <c r="I268" s="188"/>
      <c r="J268" s="188"/>
    </row>
    <row r="269" spans="2:10" ht="12.75">
      <c r="B269" s="142"/>
      <c r="C269" s="188"/>
      <c r="D269" s="188"/>
      <c r="E269" s="188"/>
      <c r="F269" s="188"/>
      <c r="G269" s="188"/>
      <c r="H269" s="188"/>
      <c r="I269" s="188"/>
      <c r="J269" s="188"/>
    </row>
    <row r="270" spans="2:10" ht="12.75">
      <c r="B270" s="56"/>
      <c r="C270" s="56"/>
      <c r="D270" s="56"/>
      <c r="E270" s="56"/>
      <c r="F270" s="56"/>
      <c r="G270" s="56"/>
      <c r="H270" s="56"/>
      <c r="I270" s="56"/>
      <c r="J270" s="56"/>
    </row>
    <row r="271" spans="2:10" ht="12.75">
      <c r="B271" s="119" t="s">
        <v>185</v>
      </c>
      <c r="C271" s="200" t="s">
        <v>184</v>
      </c>
      <c r="D271" s="201"/>
      <c r="G271" s="56"/>
      <c r="H271" s="56"/>
      <c r="I271" s="56"/>
      <c r="J271" s="56"/>
    </row>
    <row r="272" spans="2:10" ht="12.75">
      <c r="B272" s="56"/>
      <c r="C272" s="56"/>
      <c r="D272" s="56"/>
      <c r="E272" s="56"/>
      <c r="F272" s="56"/>
      <c r="G272" s="56"/>
      <c r="H272" s="56"/>
      <c r="I272" s="56"/>
      <c r="J272" s="56"/>
    </row>
    <row r="273" spans="2:10" ht="12.75">
      <c r="B273" s="44"/>
      <c r="C273" s="188" t="s">
        <v>197</v>
      </c>
      <c r="D273" s="188"/>
      <c r="E273" s="188"/>
      <c r="F273" s="188"/>
      <c r="G273" s="188"/>
      <c r="H273" s="188"/>
      <c r="I273" s="188"/>
      <c r="J273" s="188"/>
    </row>
    <row r="274" spans="2:10" ht="12.75">
      <c r="B274" s="142"/>
      <c r="C274" s="188"/>
      <c r="D274" s="188"/>
      <c r="E274" s="188"/>
      <c r="F274" s="188"/>
      <c r="G274" s="188"/>
      <c r="H274" s="188"/>
      <c r="I274" s="188"/>
      <c r="J274" s="188"/>
    </row>
    <row r="275" spans="2:10" ht="12.75">
      <c r="B275" s="56"/>
      <c r="C275" s="56"/>
      <c r="D275" s="56"/>
      <c r="E275" s="56"/>
      <c r="F275" s="56"/>
      <c r="G275" s="56"/>
      <c r="H275" s="56"/>
      <c r="I275" s="56"/>
      <c r="J275" s="56"/>
    </row>
    <row r="276" spans="2:10" ht="12.75">
      <c r="B276" s="125"/>
      <c r="C276" s="202" t="s">
        <v>187</v>
      </c>
      <c r="D276" s="202"/>
      <c r="E276" s="202"/>
      <c r="F276" s="202"/>
      <c r="G276" s="202"/>
      <c r="H276" s="202"/>
      <c r="I276" s="202"/>
      <c r="J276" s="96"/>
    </row>
    <row r="277" spans="2:10" ht="12.75">
      <c r="B277" s="125"/>
      <c r="C277" s="202" t="s">
        <v>186</v>
      </c>
      <c r="D277" s="202"/>
      <c r="E277" s="202"/>
      <c r="F277" s="202"/>
      <c r="G277" s="202"/>
      <c r="H277" s="202"/>
      <c r="I277" s="96"/>
      <c r="J277" s="96"/>
    </row>
    <row r="278" spans="2:10" ht="12.75">
      <c r="B278" s="125"/>
      <c r="C278" s="203" t="s">
        <v>188</v>
      </c>
      <c r="D278" s="203"/>
      <c r="E278" s="203"/>
      <c r="F278" s="203"/>
      <c r="G278" s="203"/>
      <c r="H278" s="203"/>
      <c r="I278" s="203"/>
      <c r="J278" s="203"/>
    </row>
    <row r="279" spans="2:3" ht="12.75">
      <c r="B279" s="44"/>
      <c r="C279" s="44" t="s">
        <v>189</v>
      </c>
    </row>
    <row r="280" ht="12.75"/>
    <row r="281" spans="2:10" ht="12.75">
      <c r="B281" s="119" t="s">
        <v>190</v>
      </c>
      <c r="C281" s="204" t="s">
        <v>198</v>
      </c>
      <c r="D281" s="204"/>
      <c r="E281" s="204"/>
      <c r="F281" s="204"/>
      <c r="G281" s="204"/>
      <c r="H281" s="204"/>
      <c r="I281" s="204"/>
      <c r="J281" s="204"/>
    </row>
    <row r="282" spans="2:10" ht="12.75">
      <c r="B282" s="119"/>
      <c r="C282" s="204"/>
      <c r="D282" s="204"/>
      <c r="E282" s="204"/>
      <c r="F282" s="204"/>
      <c r="G282" s="204"/>
      <c r="H282" s="204"/>
      <c r="I282" s="204"/>
      <c r="J282" s="204"/>
    </row>
    <row r="283" spans="3:10" ht="12.75">
      <c r="C283" s="204"/>
      <c r="D283" s="204"/>
      <c r="E283" s="204"/>
      <c r="F283" s="204"/>
      <c r="G283" s="204"/>
      <c r="H283" s="204"/>
      <c r="I283" s="204"/>
      <c r="J283" s="204"/>
    </row>
    <row r="284" ht="12.75"/>
    <row r="285" spans="2:10" ht="12.75">
      <c r="B285" s="197" t="s">
        <v>191</v>
      </c>
      <c r="C285" s="197"/>
      <c r="D285" s="197"/>
      <c r="E285" s="197"/>
      <c r="F285" s="197"/>
      <c r="G285" s="197"/>
      <c r="H285" s="197"/>
      <c r="I285" s="197"/>
      <c r="J285" s="197"/>
    </row>
    <row r="286" spans="2:10" ht="12.75">
      <c r="B286" s="197"/>
      <c r="C286" s="197"/>
      <c r="D286" s="197"/>
      <c r="E286" s="197"/>
      <c r="F286" s="197"/>
      <c r="G286" s="197"/>
      <c r="H286" s="197"/>
      <c r="I286" s="197"/>
      <c r="J286" s="197"/>
    </row>
    <row r="287" spans="2:10" ht="12.75">
      <c r="B287" s="197"/>
      <c r="C287" s="197"/>
      <c r="D287" s="197"/>
      <c r="E287" s="197"/>
      <c r="F287" s="197"/>
      <c r="G287" s="197"/>
      <c r="H287" s="197"/>
      <c r="I287" s="197"/>
      <c r="J287" s="197"/>
    </row>
    <row r="288" spans="2:10" ht="12.75">
      <c r="B288" s="140"/>
      <c r="C288" s="140"/>
      <c r="D288" s="140"/>
      <c r="E288" s="140"/>
      <c r="F288" s="140"/>
      <c r="G288" s="140"/>
      <c r="H288" s="140"/>
      <c r="I288" s="140"/>
      <c r="J288" s="140"/>
    </row>
    <row r="289" spans="2:10" ht="12.75">
      <c r="B289" s="198" t="s">
        <v>225</v>
      </c>
      <c r="C289" s="188"/>
      <c r="D289" s="188"/>
      <c r="E289" s="188"/>
      <c r="F289" s="188"/>
      <c r="G289" s="188"/>
      <c r="H289" s="188"/>
      <c r="I289" s="188"/>
      <c r="J289" s="188"/>
    </row>
    <row r="290" spans="2:10" ht="12.75">
      <c r="B290" s="188"/>
      <c r="C290" s="188"/>
      <c r="D290" s="188"/>
      <c r="E290" s="188"/>
      <c r="F290" s="188"/>
      <c r="G290" s="188"/>
      <c r="H290" s="188"/>
      <c r="I290" s="188"/>
      <c r="J290" s="188"/>
    </row>
    <row r="291" spans="2:10" ht="12.75">
      <c r="B291" s="188"/>
      <c r="C291" s="188"/>
      <c r="D291" s="188"/>
      <c r="E291" s="188"/>
      <c r="F291" s="188"/>
      <c r="G291" s="188"/>
      <c r="H291" s="188"/>
      <c r="I291" s="188"/>
      <c r="J291" s="188"/>
    </row>
    <row r="292" spans="2:10" ht="12.75">
      <c r="B292" s="188"/>
      <c r="C292" s="188"/>
      <c r="D292" s="188"/>
      <c r="E292" s="188"/>
      <c r="F292" s="188"/>
      <c r="G292" s="188"/>
      <c r="H292" s="188"/>
      <c r="I292" s="188"/>
      <c r="J292" s="188"/>
    </row>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sheetData>
  <mergeCells count="51">
    <mergeCell ref="B15:J17"/>
    <mergeCell ref="B19:J20"/>
    <mergeCell ref="B11:J13"/>
    <mergeCell ref="B150:J150"/>
    <mergeCell ref="B22:J22"/>
    <mergeCell ref="B27:J28"/>
    <mergeCell ref="B39:J40"/>
    <mergeCell ref="B45:J46"/>
    <mergeCell ref="B51:J53"/>
    <mergeCell ref="B79:J80"/>
    <mergeCell ref="B128:J131"/>
    <mergeCell ref="B66:I66"/>
    <mergeCell ref="B85:J87"/>
    <mergeCell ref="B215:J216"/>
    <mergeCell ref="C108:H108"/>
    <mergeCell ref="C107:I107"/>
    <mergeCell ref="C109:J109"/>
    <mergeCell ref="C102:D102"/>
    <mergeCell ref="B232:J233"/>
    <mergeCell ref="B221:J222"/>
    <mergeCell ref="B169:J170"/>
    <mergeCell ref="B181:J182"/>
    <mergeCell ref="B203:J204"/>
    <mergeCell ref="B209:J210"/>
    <mergeCell ref="B174:J176"/>
    <mergeCell ref="B198:J199"/>
    <mergeCell ref="B227:J228"/>
    <mergeCell ref="B33:J34"/>
    <mergeCell ref="C91:J94"/>
    <mergeCell ref="C98:J100"/>
    <mergeCell ref="C104:J105"/>
    <mergeCell ref="C281:J283"/>
    <mergeCell ref="C112:J114"/>
    <mergeCell ref="B116:J118"/>
    <mergeCell ref="B120:J123"/>
    <mergeCell ref="B136:J139"/>
    <mergeCell ref="B251:J252"/>
    <mergeCell ref="B187:J188"/>
    <mergeCell ref="C240:J242"/>
    <mergeCell ref="C246:J246"/>
    <mergeCell ref="B144:J145"/>
    <mergeCell ref="B285:J287"/>
    <mergeCell ref="B289:J292"/>
    <mergeCell ref="B254:J256"/>
    <mergeCell ref="C260:J263"/>
    <mergeCell ref="C267:J269"/>
    <mergeCell ref="C271:D271"/>
    <mergeCell ref="C273:J274"/>
    <mergeCell ref="C276:I276"/>
    <mergeCell ref="C277:H277"/>
    <mergeCell ref="C278:J278"/>
  </mergeCells>
  <printOptions/>
  <pageMargins left="0.5" right="0.5" top="0.25" bottom="0.75" header="0.5" footer="0.5"/>
  <pageSetup horizontalDpi="600" verticalDpi="600" orientation="portrait" paperSize="9" scale="93" r:id="rId1"/>
  <rowBreaks count="5" manualBreakCount="5">
    <brk id="53" max="9" man="1"/>
    <brk id="110" max="9" man="1"/>
    <brk id="167" max="9" man="1"/>
    <brk id="223" max="9" man="1"/>
    <brk id="28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Mathew &amp; Partners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Mathew &amp; Partners</dc:creator>
  <cp:keywords/>
  <dc:description/>
  <cp:lastModifiedBy>Nizam</cp:lastModifiedBy>
  <cp:lastPrinted>2005-12-28T09:57:31Z</cp:lastPrinted>
  <dcterms:created xsi:type="dcterms:W3CDTF">2005-11-28T06:27:33Z</dcterms:created>
  <dcterms:modified xsi:type="dcterms:W3CDTF">2005-12-28T10:05:02Z</dcterms:modified>
  <cp:category/>
  <cp:version/>
  <cp:contentType/>
  <cp:contentStatus/>
</cp:coreProperties>
</file>